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\Desktop\MakeLeaps\20200319書類テンプレート\書類テンプレート6種\⑮\"/>
    </mc:Choice>
  </mc:AlternateContent>
  <xr:revisionPtr revIDLastSave="0" documentId="13_ncr:1_{F5E41A6D-304B-4A3B-9743-4E32D3AF6606}" xr6:coauthVersionLast="45" xr6:coauthVersionMax="45" xr10:uidLastSave="{00000000-0000-0000-0000-000000000000}"/>
  <bookViews>
    <workbookView xWindow="-108" yWindow="-108" windowWidth="23256" windowHeight="12576" xr2:uid="{ED4D7698-3D05-450F-B891-2B67B79316AF}"/>
  </bookViews>
  <sheets>
    <sheet name="注文請書⑮" sheetId="1" r:id="rId1"/>
    <sheet name="注文請書⑮ (8)" sheetId="2" r:id="rId2"/>
  </sheets>
  <definedNames>
    <definedName name="_xlnm.Print_Area" localSheetId="0">注文請書⑮!$A$1:$F$39</definedName>
    <definedName name="_xlnm.Print_Area" localSheetId="1">'注文請書⑮ (8)'!$A$1:$F$39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3" i="2"/>
  <c r="F34" i="2" l="1"/>
  <c r="F35" i="2" s="1"/>
  <c r="F36" i="2"/>
  <c r="B17" i="2" s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3" i="1"/>
  <c r="F34" i="1" l="1"/>
  <c r="F35" i="1"/>
  <c r="F36" i="1" s="1"/>
  <c r="B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2122629C-9010-4D8B-8CCC-56A05516C9F9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FEF99BCC-274A-417D-8F04-9089D66A783F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sharedStrings.xml><?xml version="1.0" encoding="utf-8"?>
<sst xmlns="http://schemas.openxmlformats.org/spreadsheetml/2006/main" count="32" uniqueCount="17">
  <si>
    <t>A-0000000</t>
    <phoneticPr fontId="3"/>
  </si>
  <si>
    <t>合計金額</t>
    <rPh sb="0" eb="2">
      <t>ゴウケイ</t>
    </rPh>
    <rPh sb="2" eb="4">
      <t>キンガク</t>
    </rPh>
    <phoneticPr fontId="3" alignment="center"/>
  </si>
  <si>
    <t>（消費税等込）</t>
  </si>
  <si>
    <t>品名</t>
    <rPh sb="0" eb="2">
      <t>ヒンメイ</t>
    </rPh>
    <phoneticPr fontId="3"/>
  </si>
  <si>
    <t>単価</t>
    <phoneticPr fontId="3"/>
  </si>
  <si>
    <t>数量</t>
    <phoneticPr fontId="3"/>
  </si>
  <si>
    <t>金額</t>
    <rPh sb="0" eb="2">
      <t>キンガク</t>
    </rPh>
    <phoneticPr fontId="3"/>
  </si>
  <si>
    <t>品名1</t>
    <phoneticPr fontId="3" alignment="center"/>
  </si>
  <si>
    <t>品名2</t>
    <phoneticPr fontId="3"/>
  </si>
  <si>
    <t>品名3</t>
    <phoneticPr fontId="3"/>
  </si>
  <si>
    <t>品名4</t>
    <phoneticPr fontId="3"/>
  </si>
  <si>
    <t>小計</t>
    <rPh sb="0" eb="2">
      <t>ショウケイ</t>
    </rPh>
    <phoneticPr fontId="3" alignment="center"/>
  </si>
  <si>
    <t>消費税　10%</t>
    <phoneticPr fontId="3"/>
  </si>
  <si>
    <t>注文請書</t>
    <phoneticPr fontId="3"/>
  </si>
  <si>
    <t>下記の通りご注文をお請けいたします。</t>
    <phoneticPr fontId="3" alignment="center"/>
  </si>
  <si>
    <r>
      <t>注文請書</t>
    </r>
    <r>
      <rPr>
        <sz val="14"/>
        <color theme="0"/>
        <rFont val="UD Digi Kyokasho NK-R"/>
        <family val="1"/>
        <charset val="128"/>
      </rPr>
      <t>（軽減税率対象）</t>
    </r>
    <phoneticPr fontId="3"/>
  </si>
  <si>
    <r>
      <t>消費税　</t>
    </r>
    <r>
      <rPr>
        <b/>
        <sz val="10"/>
        <color theme="9" tint="-0.499984740745262"/>
        <rFont val="游ゴシック"/>
        <family val="1"/>
        <charset val="128"/>
      </rPr>
      <t>8</t>
    </r>
    <r>
      <rPr>
        <b/>
        <sz val="10"/>
        <color theme="9" tint="-0.499984740745262"/>
        <rFont val="UD Digi Kyokasho NK-R"/>
        <family val="1"/>
        <charset val="128"/>
      </rPr>
      <t>%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</si>
</sst>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&lt;=999]000;[&lt;=9999]000\-00;000\-0000"/>
  </numFmts>
  <fonts count="2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0"/>
      <name val="UD Digi Kyokasho NK-R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UD Digi Kyokasho NK-R"/>
      <family val="1"/>
      <charset val="128"/>
    </font>
    <font>
      <sz val="24"/>
      <color theme="1"/>
      <name val="UD Digi Kyokasho NK-R"/>
      <family val="1"/>
      <charset val="128"/>
    </font>
    <font>
      <sz val="32"/>
      <color indexed="8"/>
      <name val="UD Digi Kyokasho NK-R"/>
      <family val="1"/>
      <charset val="128"/>
    </font>
    <font>
      <sz val="10"/>
      <color indexed="8"/>
      <name val="UD Digi Kyokasho NK-R"/>
      <family val="1"/>
      <charset val="128"/>
    </font>
    <font>
      <sz val="13"/>
      <color theme="1"/>
      <name val="UD Digi Kyokasho NK-R"/>
      <family val="1"/>
      <charset val="128"/>
    </font>
    <font>
      <sz val="28"/>
      <color indexed="8"/>
      <name val="UD Digi Kyokasho NK-R"/>
      <family val="1"/>
      <charset val="128"/>
    </font>
    <font>
      <sz val="11"/>
      <color indexed="8"/>
      <name val="UD Digi Kyokasho NK-R"/>
      <family val="1"/>
      <charset val="128"/>
    </font>
    <font>
      <sz val="10"/>
      <color theme="1"/>
      <name val="UD Digi Kyokasho NK-R"/>
      <family val="1"/>
      <charset val="128"/>
    </font>
    <font>
      <sz val="14"/>
      <color indexed="8"/>
      <name val="UD Digi Kyokasho NK-R"/>
      <family val="1"/>
      <charset val="128"/>
    </font>
    <font>
      <sz val="12"/>
      <color indexed="8"/>
      <name val="UD Digi Kyokasho NK-R"/>
      <family val="1"/>
      <charset val="128"/>
    </font>
    <font>
      <sz val="9"/>
      <color indexed="8"/>
      <name val="UD Digi Kyokasho NK-R"/>
      <family val="1"/>
      <charset val="128"/>
    </font>
    <font>
      <sz val="9"/>
      <color theme="1"/>
      <name val="UD Digi Kyokasho NK-R"/>
      <family val="1"/>
      <charset val="128"/>
    </font>
    <font>
      <sz val="10"/>
      <color theme="9" tint="-0.499984740745262"/>
      <name val="UD Digi Kyokasho NK-R"/>
      <family val="1"/>
      <charset val="128"/>
    </font>
    <font>
      <b/>
      <sz val="14"/>
      <color theme="0"/>
      <name val="UD Digi Kyokasho NK-R"/>
      <family val="1"/>
      <charset val="128"/>
    </font>
    <font>
      <b/>
      <sz val="18"/>
      <color indexed="8"/>
      <name val="UD Digi Kyokasho NK-R"/>
      <family val="1"/>
      <charset val="128"/>
    </font>
    <font>
      <b/>
      <sz val="10"/>
      <color theme="9" tint="-0.499984740745262"/>
      <name val="UD Digi Kyokasho NK-R"/>
      <family val="1"/>
      <charset val="128"/>
    </font>
    <font>
      <b/>
      <sz val="10"/>
      <color theme="6" tint="-0.499984740745262"/>
      <name val="UD Digi Kyokasho NK-R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14"/>
      <color theme="10"/>
      <name val="UD Digi Kyokasho NK-R"/>
      <family val="1"/>
      <charset val="128"/>
    </font>
    <font>
      <b/>
      <sz val="14"/>
      <color theme="1"/>
      <name val="UD Digi Kyokasho NK-R"/>
      <family val="1"/>
      <charset val="128"/>
    </font>
    <font>
      <u/>
      <sz val="12"/>
      <name val="UD Digi Kyokasho NK-R"/>
      <family val="1"/>
      <charset val="128"/>
    </font>
    <font>
      <sz val="11"/>
      <color theme="1"/>
      <name val="UD Digi Kyokasho NK-R"/>
      <family val="1"/>
      <charset val="128"/>
    </font>
    <font>
      <sz val="9"/>
      <color indexed="81"/>
      <name val="MS P ゴシック"/>
      <family val="3"/>
      <charset val="128"/>
    </font>
    <font>
      <sz val="14"/>
      <color theme="0"/>
      <name val="UD Digi Kyokasho NK-R"/>
      <family val="1"/>
      <charset val="128"/>
    </font>
    <font>
      <b/>
      <sz val="10"/>
      <color theme="9" tint="-0.499984740745262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31" fontId="7" fillId="0" borderId="0" xfId="0" applyNumberFormat="1" applyFont="1" applyAlignment="1">
      <alignment horizontal="left" vertical="center"/>
    </xf>
    <xf numFmtId="31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38" fontId="11" fillId="3" borderId="0" xfId="1" applyFont="1" applyFill="1" applyAlignment="1">
      <alignment horizontal="right"/>
    </xf>
    <xf numFmtId="0" fontId="11" fillId="3" borderId="0" xfId="1" applyNumberFormat="1" applyFont="1" applyFill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1" applyNumberFormat="1" applyFont="1" applyAlignment="1">
      <alignment horizontal="right"/>
    </xf>
    <xf numFmtId="38" fontId="7" fillId="0" borderId="0" xfId="1" applyFont="1" applyAlignment="1">
      <alignment horizontal="right"/>
    </xf>
    <xf numFmtId="38" fontId="7" fillId="3" borderId="0" xfId="1" applyFont="1" applyFill="1" applyAlignment="1">
      <alignment horizontal="righ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9" fontId="19" fillId="0" borderId="0" xfId="2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3" fillId="0" borderId="0" xfId="0" applyFont="1"/>
    <xf numFmtId="0" fontId="24" fillId="0" borderId="0" xfId="3" applyFont="1" applyAlignment="1">
      <alignment horizontal="right"/>
    </xf>
    <xf numFmtId="0" fontId="4" fillId="0" borderId="0" xfId="0" applyFont="1" applyAlignment="1">
      <alignment vertical="center"/>
    </xf>
    <xf numFmtId="9" fontId="25" fillId="0" borderId="0" xfId="2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177" fontId="7" fillId="3" borderId="0" xfId="0" applyNumberFormat="1" applyFont="1" applyFill="1" applyAlignment="1">
      <alignment horizontal="left"/>
    </xf>
    <xf numFmtId="0" fontId="22" fillId="0" borderId="0" xfId="3" applyFont="1" applyAlignment="1">
      <alignment horizontal="right"/>
    </xf>
    <xf numFmtId="177" fontId="7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right"/>
    </xf>
    <xf numFmtId="0" fontId="8" fillId="0" borderId="0" xfId="0" applyFont="1" applyAlignment="1">
      <alignment horizontal="left" indent="1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342900</xdr:rowOff>
    </xdr:from>
    <xdr:to>
      <xdr:col>1</xdr:col>
      <xdr:colOff>863600</xdr:colOff>
      <xdr:row>9</xdr:row>
      <xdr:rowOff>120650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F21F348-C042-4B66-8B6C-F28B8672A041}"/>
            </a:ext>
          </a:extLst>
        </xdr:cNvPr>
        <xdr:cNvSpPr/>
      </xdr:nvSpPr>
      <xdr:spPr>
        <a:xfrm>
          <a:off x="981710" y="1257300"/>
          <a:ext cx="819150" cy="79121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495300</xdr:colOff>
      <xdr:row>9</xdr:row>
      <xdr:rowOff>88900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5416BC8-A539-48EC-AD21-1662720D28BA}"/>
            </a:ext>
          </a:extLst>
        </xdr:cNvPr>
        <xdr:cNvSpPr/>
      </xdr:nvSpPr>
      <xdr:spPr>
        <a:xfrm>
          <a:off x="133350" y="708660"/>
          <a:ext cx="1299210" cy="130810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353839</xdr:colOff>
      <xdr:row>4</xdr:row>
      <xdr:rowOff>204608</xdr:rowOff>
    </xdr:from>
    <xdr:to>
      <xdr:col>3</xdr:col>
      <xdr:colOff>561975</xdr:colOff>
      <xdr:row>6</xdr:row>
      <xdr:rowOff>84666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C42A711-C6D7-4815-A1EE-70F0CB5AFDE7}"/>
            </a:ext>
          </a:extLst>
        </xdr:cNvPr>
        <xdr:cNvSpPr/>
      </xdr:nvSpPr>
      <xdr:spPr>
        <a:xfrm>
          <a:off x="353839" y="1119008"/>
          <a:ext cx="3019916" cy="43631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rIns="36000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  クライアント株式会社　御中</a:t>
          </a:r>
        </a:p>
      </xdr:txBody>
    </xdr:sp>
    <xdr:clientData/>
  </xdr:twoCellAnchor>
  <xdr:twoCellAnchor>
    <xdr:from>
      <xdr:col>3</xdr:col>
      <xdr:colOff>819150</xdr:colOff>
      <xdr:row>4</xdr:row>
      <xdr:rowOff>204609</xdr:rowOff>
    </xdr:from>
    <xdr:to>
      <xdr:col>5</xdr:col>
      <xdr:colOff>966260</xdr:colOff>
      <xdr:row>9</xdr:row>
      <xdr:rowOff>5093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4E17BF1-3205-4C32-B758-24AD0ACFA3D2}"/>
            </a:ext>
          </a:extLst>
        </xdr:cNvPr>
        <xdr:cNvSpPr/>
      </xdr:nvSpPr>
      <xdr:spPr>
        <a:xfrm>
          <a:off x="3630930" y="1119009"/>
          <a:ext cx="2311190" cy="813944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10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endParaRPr lang="en-US" altLang="ja-JP" sz="10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000-0000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東京都目黒区上目黒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12-34-56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サンプルビル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5</a:t>
          </a:r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階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  <xdr:twoCellAnchor editAs="oneCell">
    <xdr:from>
      <xdr:col>4</xdr:col>
      <xdr:colOff>723429</xdr:colOff>
      <xdr:row>4</xdr:row>
      <xdr:rowOff>215547</xdr:rowOff>
    </xdr:from>
    <xdr:to>
      <xdr:col>5</xdr:col>
      <xdr:colOff>225748</xdr:colOff>
      <xdr:row>7</xdr:row>
      <xdr:rowOff>89341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82102B-4DB8-4899-BBBC-9556FEBA2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249" y="1129947"/>
          <a:ext cx="584359" cy="582454"/>
        </a:xfrm>
        <a:prstGeom prst="rect">
          <a:avLst/>
        </a:prstGeom>
      </xdr:spPr>
    </xdr:pic>
    <xdr:clientData/>
  </xdr:twoCellAnchor>
  <xdr:oneCellAnchor>
    <xdr:from>
      <xdr:col>0</xdr:col>
      <xdr:colOff>373380</xdr:colOff>
      <xdr:row>7</xdr:row>
      <xdr:rowOff>114300</xdr:rowOff>
    </xdr:from>
    <xdr:ext cx="2369257" cy="678058"/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868F7B1-669C-4B59-8C0D-7AB3255C93C7}"/>
            </a:ext>
          </a:extLst>
        </xdr:cNvPr>
        <xdr:cNvSpPr/>
      </xdr:nvSpPr>
      <xdr:spPr>
        <a:xfrm>
          <a:off x="373380" y="1737360"/>
          <a:ext cx="2369257" cy="67805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t">
          <a:spAutoFit/>
        </a:bodyPr>
        <a:lstStyle/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納品期日：</a:t>
          </a:r>
          <a:endParaRPr lang="en-US" altLang="ja-JP" sz="9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納入場所：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支払条件：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342900</xdr:rowOff>
    </xdr:from>
    <xdr:to>
      <xdr:col>1</xdr:col>
      <xdr:colOff>863600</xdr:colOff>
      <xdr:row>9</xdr:row>
      <xdr:rowOff>120650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F292DE2-3FAB-42D8-B1FE-9E9F2CB24384}"/>
            </a:ext>
          </a:extLst>
        </xdr:cNvPr>
        <xdr:cNvSpPr/>
      </xdr:nvSpPr>
      <xdr:spPr>
        <a:xfrm>
          <a:off x="981710" y="1257300"/>
          <a:ext cx="819150" cy="79121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495300</xdr:colOff>
      <xdr:row>9</xdr:row>
      <xdr:rowOff>88900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AC337AA-9E74-4681-81F9-4C21034D3B58}"/>
            </a:ext>
          </a:extLst>
        </xdr:cNvPr>
        <xdr:cNvSpPr/>
      </xdr:nvSpPr>
      <xdr:spPr>
        <a:xfrm>
          <a:off x="133350" y="708660"/>
          <a:ext cx="1299210" cy="1308100"/>
        </a:xfrm>
        <a:prstGeom prst="ellipse">
          <a:avLst/>
        </a:prstGeom>
        <a:noFill/>
        <a:ln w="152400"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353839</xdr:colOff>
      <xdr:row>4</xdr:row>
      <xdr:rowOff>204608</xdr:rowOff>
    </xdr:from>
    <xdr:to>
      <xdr:col>3</xdr:col>
      <xdr:colOff>561975</xdr:colOff>
      <xdr:row>6</xdr:row>
      <xdr:rowOff>84666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DB1A73F-2479-4225-8F9B-A0897E74E962}"/>
            </a:ext>
          </a:extLst>
        </xdr:cNvPr>
        <xdr:cNvSpPr/>
      </xdr:nvSpPr>
      <xdr:spPr>
        <a:xfrm>
          <a:off x="353839" y="1119008"/>
          <a:ext cx="3019916" cy="43631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rIns="36000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  クライアント株式会社　御中</a:t>
          </a:r>
        </a:p>
      </xdr:txBody>
    </xdr:sp>
    <xdr:clientData/>
  </xdr:twoCellAnchor>
  <xdr:twoCellAnchor>
    <xdr:from>
      <xdr:col>3</xdr:col>
      <xdr:colOff>819150</xdr:colOff>
      <xdr:row>4</xdr:row>
      <xdr:rowOff>204609</xdr:rowOff>
    </xdr:from>
    <xdr:to>
      <xdr:col>5</xdr:col>
      <xdr:colOff>966260</xdr:colOff>
      <xdr:row>9</xdr:row>
      <xdr:rowOff>5093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268ECD0-E64E-49A7-8B7A-CBA926705F13}"/>
            </a:ext>
          </a:extLst>
        </xdr:cNvPr>
        <xdr:cNvSpPr/>
      </xdr:nvSpPr>
      <xdr:spPr>
        <a:xfrm>
          <a:off x="3630930" y="1119009"/>
          <a:ext cx="2311190" cy="813944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ja-JP" altLang="en-US" sz="10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サンプル株式会社</a:t>
          </a:r>
          <a:endParaRPr lang="en-US" altLang="ja-JP" sz="10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000-0000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東京都目黒区上目黒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12-34-56</a:t>
          </a: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サンプルビル</a:t>
          </a:r>
          <a:r>
            <a:rPr lang="en-US" altLang="ja-JP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5</a:t>
          </a:r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階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kumimoji="1" lang="ja-JP" altLang="en-US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</xdr:txBody>
    </xdr:sp>
    <xdr:clientData/>
  </xdr:twoCellAnchor>
  <xdr:twoCellAnchor editAs="oneCell">
    <xdr:from>
      <xdr:col>4</xdr:col>
      <xdr:colOff>723429</xdr:colOff>
      <xdr:row>4</xdr:row>
      <xdr:rowOff>215547</xdr:rowOff>
    </xdr:from>
    <xdr:to>
      <xdr:col>5</xdr:col>
      <xdr:colOff>225748</xdr:colOff>
      <xdr:row>7</xdr:row>
      <xdr:rowOff>89341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A9C31F-9F2F-46A0-84E0-2F7E0D3EF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249" y="1129947"/>
          <a:ext cx="584359" cy="582454"/>
        </a:xfrm>
        <a:prstGeom prst="rect">
          <a:avLst/>
        </a:prstGeom>
      </xdr:spPr>
    </xdr:pic>
    <xdr:clientData/>
  </xdr:twoCellAnchor>
  <xdr:oneCellAnchor>
    <xdr:from>
      <xdr:col>0</xdr:col>
      <xdr:colOff>373380</xdr:colOff>
      <xdr:row>7</xdr:row>
      <xdr:rowOff>114300</xdr:rowOff>
    </xdr:from>
    <xdr:ext cx="2369257" cy="678058"/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70454C0-41E7-4364-BB20-F8E76CDA9F65}"/>
            </a:ext>
          </a:extLst>
        </xdr:cNvPr>
        <xdr:cNvSpPr/>
      </xdr:nvSpPr>
      <xdr:spPr>
        <a:xfrm>
          <a:off x="373380" y="1737360"/>
          <a:ext cx="2369257" cy="678058"/>
        </a:xfrm>
        <a:prstGeom prst="roundRect">
          <a:avLst/>
        </a:prstGeom>
        <a:solidFill>
          <a:schemeClr val="bg1"/>
        </a:solidFill>
        <a:ln w="38100"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t">
          <a:spAutoFit/>
        </a:bodyPr>
        <a:lstStyle/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納品期日：</a:t>
          </a:r>
          <a:endParaRPr lang="en-US" altLang="ja-JP" sz="900" b="0" i="0" u="none" strike="noStrike">
            <a:solidFill>
              <a:schemeClr val="accent6">
                <a:lumMod val="50000"/>
              </a:schemeClr>
            </a:solidFill>
            <a:effectLst/>
            <a:latin typeface="UD Digi Kyokasho NK-R" panose="02020400000000000000" pitchFamily="18" charset="-128"/>
            <a:ea typeface="UD Digi Kyokasho NK-R" panose="02020400000000000000" pitchFamily="18" charset="-128"/>
            <a:cs typeface="+mn-cs"/>
          </a:endParaRPr>
        </a:p>
        <a:p>
          <a:pPr algn="l"/>
          <a:r>
            <a:rPr lang="ja-JP" altLang="en-US" sz="9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UD Digi Kyokasho NK-R" panose="02020400000000000000" pitchFamily="18" charset="-128"/>
              <a:ea typeface="UD Digi Kyokasho NK-R" panose="02020400000000000000" pitchFamily="18" charset="-128"/>
              <a:cs typeface="+mn-cs"/>
            </a:rPr>
            <a:t>納入場所：</a:t>
          </a:r>
          <a:r>
            <a:rPr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 </a:t>
          </a:r>
          <a:endParaRPr lang="en-US" altLang="ja-JP" sz="900">
            <a:solidFill>
              <a:schemeClr val="accent6">
                <a:lumMod val="50000"/>
              </a:schemeClr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chemeClr val="accent6">
                  <a:lumMod val="50000"/>
                </a:schemeClr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支払条件：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AF87-18F4-41C4-B96D-32DFE52920BB}">
  <sheetPr published="0"/>
  <dimension ref="A1:I58"/>
  <sheetViews>
    <sheetView showGridLines="0" tabSelected="1" view="pageBreakPreview" zoomScaleNormal="80" zoomScaleSheetLayoutView="100" workbookViewId="0">
      <selection sqref="A1:F1"/>
    </sheetView>
  </sheetViews>
  <sheetFormatPr defaultColWidth="11.81640625" defaultRowHeight="16.2"/>
  <cols>
    <col min="1" max="3" width="11.1796875" style="1" customWidth="1"/>
    <col min="4" max="6" width="12.906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8.549999999999997" customHeight="1">
      <c r="A1" s="49" t="s">
        <v>13</v>
      </c>
      <c r="B1" s="49"/>
      <c r="C1" s="49"/>
      <c r="D1" s="49"/>
      <c r="E1" s="49"/>
      <c r="F1" s="49"/>
    </row>
    <row r="2" spans="1:9" ht="8.5500000000000007" customHeight="1">
      <c r="A2" s="2"/>
      <c r="B2" s="2"/>
      <c r="C2" s="2"/>
      <c r="D2" s="2"/>
      <c r="E2" s="2"/>
      <c r="F2" s="2"/>
    </row>
    <row r="3" spans="1:9" ht="13.05" customHeight="1">
      <c r="B3" s="3"/>
      <c r="C3" s="3"/>
      <c r="D3" s="3"/>
      <c r="E3" s="4"/>
      <c r="F3" s="5">
        <f ca="1">TODAY()</f>
        <v>43915</v>
      </c>
    </row>
    <row r="4" spans="1:9" ht="13.05" customHeight="1">
      <c r="B4" s="3"/>
      <c r="C4" s="3"/>
      <c r="D4" s="3"/>
      <c r="E4" s="4"/>
      <c r="F4" s="6" t="s">
        <v>0</v>
      </c>
    </row>
    <row r="5" spans="1:9" ht="31.95" customHeight="1">
      <c r="B5" s="3"/>
      <c r="C5" s="3"/>
      <c r="D5" s="3"/>
      <c r="E5" s="3"/>
      <c r="F5" s="7"/>
    </row>
    <row r="6" spans="1:9" s="11" customFormat="1" ht="12.45" customHeight="1">
      <c r="A6" s="50"/>
      <c r="B6" s="50"/>
      <c r="C6" s="50"/>
      <c r="D6" s="8"/>
      <c r="E6" s="9"/>
      <c r="F6" s="10"/>
      <c r="G6" s="1"/>
    </row>
    <row r="7" spans="1:9" s="11" customFormat="1" ht="12.45" customHeight="1">
      <c r="A7" s="50"/>
      <c r="B7" s="50"/>
      <c r="C7" s="50"/>
      <c r="D7" s="8"/>
      <c r="E7" s="12"/>
      <c r="F7" s="13"/>
      <c r="G7" s="14"/>
      <c r="H7" s="14"/>
      <c r="I7" s="14"/>
    </row>
    <row r="8" spans="1:9" ht="12.45" customHeight="1">
      <c r="B8" s="15"/>
      <c r="C8" s="15"/>
      <c r="D8" s="8"/>
      <c r="E8" s="9"/>
      <c r="F8" s="16"/>
      <c r="G8" s="14"/>
      <c r="H8" s="14"/>
      <c r="I8" s="14"/>
    </row>
    <row r="9" spans="1:9" ht="12.45" customHeight="1">
      <c r="B9" s="15"/>
      <c r="C9" s="15"/>
      <c r="D9" s="8"/>
      <c r="E9" s="12"/>
      <c r="F9" s="17"/>
      <c r="G9" s="14"/>
      <c r="H9" s="14"/>
      <c r="I9" s="14"/>
    </row>
    <row r="10" spans="1:9" ht="12.45" customHeight="1">
      <c r="A10" s="18"/>
      <c r="B10" s="18"/>
      <c r="C10" s="18"/>
      <c r="D10" s="8"/>
      <c r="E10" s="19"/>
      <c r="F10" s="19"/>
      <c r="G10" s="14"/>
      <c r="H10" s="14"/>
      <c r="I10" s="14"/>
    </row>
    <row r="11" spans="1:9" ht="12.45" customHeight="1">
      <c r="A11" s="20"/>
      <c r="B11" s="21"/>
      <c r="C11" s="22"/>
      <c r="D11" s="23"/>
      <c r="E11" s="23"/>
      <c r="F11" s="23"/>
      <c r="G11" s="14"/>
      <c r="H11" s="14"/>
      <c r="I11" s="14"/>
    </row>
    <row r="12" spans="1:9" ht="12.45" customHeight="1">
      <c r="C12" s="22"/>
      <c r="D12" s="23"/>
      <c r="E12" s="22"/>
      <c r="F12" s="23"/>
      <c r="G12" s="14"/>
      <c r="H12" s="14"/>
      <c r="I12" s="14"/>
    </row>
    <row r="13" spans="1:9" ht="12.45" customHeight="1">
      <c r="C13" s="22"/>
      <c r="D13" s="23"/>
      <c r="E13" s="22"/>
      <c r="F13" s="23"/>
      <c r="G13" s="14"/>
      <c r="H13" s="14"/>
      <c r="I13" s="14"/>
    </row>
    <row r="14" spans="1:9" ht="12.45" customHeight="1">
      <c r="C14" s="22"/>
      <c r="D14" s="23"/>
      <c r="E14" s="22"/>
      <c r="F14" s="23"/>
      <c r="G14" s="14"/>
      <c r="H14" s="14"/>
      <c r="I14" s="14"/>
    </row>
    <row r="15" spans="1:9" ht="12.45" customHeight="1">
      <c r="A15" s="24" t="s">
        <v>14</v>
      </c>
      <c r="B15" s="25"/>
      <c r="C15" s="25"/>
      <c r="D15" s="25"/>
      <c r="E15" s="22"/>
      <c r="F15" s="25"/>
      <c r="G15" s="14"/>
      <c r="H15" s="14"/>
      <c r="I15" s="14"/>
    </row>
    <row r="16" spans="1:9" ht="12.45" customHeight="1">
      <c r="A16" s="26"/>
      <c r="B16" s="26"/>
      <c r="C16" s="26"/>
      <c r="D16" s="8"/>
      <c r="F16" s="27"/>
    </row>
    <row r="17" spans="1:6" ht="12.45" customHeight="1">
      <c r="A17" s="51" t="s">
        <v>1</v>
      </c>
      <c r="B17" s="53">
        <f>F36</f>
        <v>237600</v>
      </c>
      <c r="C17" s="53"/>
      <c r="D17" s="55" t="s">
        <v>2</v>
      </c>
      <c r="F17" s="27"/>
    </row>
    <row r="18" spans="1:6" ht="21" customHeight="1" thickBot="1">
      <c r="A18" s="52"/>
      <c r="B18" s="54"/>
      <c r="C18" s="54"/>
      <c r="D18" s="56"/>
      <c r="F18" s="27"/>
    </row>
    <row r="19" spans="1:6" ht="7.5" customHeight="1" thickTop="1"/>
    <row r="20" spans="1:6" ht="23.55" customHeight="1">
      <c r="A20" s="57" t="s">
        <v>3</v>
      </c>
      <c r="B20" s="57"/>
      <c r="C20" s="57"/>
      <c r="D20" s="28" t="s">
        <v>4</v>
      </c>
      <c r="E20" s="28" t="s">
        <v>5</v>
      </c>
      <c r="F20" s="28" t="s">
        <v>6</v>
      </c>
    </row>
    <row r="21" spans="1:6" ht="22.5" customHeight="1">
      <c r="A21" s="46" t="s">
        <v>7</v>
      </c>
      <c r="B21" s="46"/>
      <c r="C21" s="46"/>
      <c r="D21" s="29">
        <v>200000</v>
      </c>
      <c r="E21" s="30">
        <v>1</v>
      </c>
      <c r="F21" s="29">
        <f t="shared" ref="F21:F33" si="0">IF(E21="","",D21*E21)</f>
        <v>200000</v>
      </c>
    </row>
    <row r="22" spans="1:6" ht="22.5" customHeight="1">
      <c r="A22" s="48" t="s">
        <v>8</v>
      </c>
      <c r="B22" s="48"/>
      <c r="C22" s="48"/>
      <c r="D22" s="31">
        <v>10000</v>
      </c>
      <c r="E22" s="32">
        <v>1</v>
      </c>
      <c r="F22" s="33">
        <f t="shared" si="0"/>
        <v>10000</v>
      </c>
    </row>
    <row r="23" spans="1:6" ht="22.5" customHeight="1">
      <c r="A23" s="46" t="s">
        <v>9</v>
      </c>
      <c r="B23" s="46"/>
      <c r="C23" s="46"/>
      <c r="D23" s="29">
        <v>5000</v>
      </c>
      <c r="E23" s="30">
        <v>1</v>
      </c>
      <c r="F23" s="29">
        <f t="shared" si="0"/>
        <v>5000</v>
      </c>
    </row>
    <row r="24" spans="1:6" ht="22.5" customHeight="1">
      <c r="A24" s="48" t="s">
        <v>10</v>
      </c>
      <c r="B24" s="48"/>
      <c r="C24" s="48"/>
      <c r="D24" s="31">
        <v>1000</v>
      </c>
      <c r="E24" s="32">
        <v>1</v>
      </c>
      <c r="F24" s="33">
        <f t="shared" si="0"/>
        <v>1000</v>
      </c>
    </row>
    <row r="25" spans="1:6" ht="22.5" customHeight="1">
      <c r="A25" s="46"/>
      <c r="B25" s="46"/>
      <c r="C25" s="46"/>
      <c r="D25" s="29"/>
      <c r="E25" s="30"/>
      <c r="F25" s="29" t="str">
        <f t="shared" si="0"/>
        <v/>
      </c>
    </row>
    <row r="26" spans="1:6" ht="22.5" customHeight="1">
      <c r="A26" s="48"/>
      <c r="B26" s="48"/>
      <c r="C26" s="48"/>
      <c r="D26" s="31"/>
      <c r="E26" s="32"/>
      <c r="F26" s="33" t="str">
        <f t="shared" si="0"/>
        <v/>
      </c>
    </row>
    <row r="27" spans="1:6" ht="22.5" customHeight="1">
      <c r="A27" s="46"/>
      <c r="B27" s="46"/>
      <c r="C27" s="46"/>
      <c r="D27" s="29"/>
      <c r="E27" s="30"/>
      <c r="F27" s="29" t="str">
        <f t="shared" si="0"/>
        <v/>
      </c>
    </row>
    <row r="28" spans="1:6" ht="22.5" customHeight="1">
      <c r="A28" s="48"/>
      <c r="B28" s="48"/>
      <c r="C28" s="48"/>
      <c r="D28" s="31"/>
      <c r="E28" s="32"/>
      <c r="F28" s="33" t="str">
        <f t="shared" si="0"/>
        <v/>
      </c>
    </row>
    <row r="29" spans="1:6" ht="22.5" customHeight="1">
      <c r="A29" s="46"/>
      <c r="B29" s="46"/>
      <c r="C29" s="46"/>
      <c r="D29" s="29"/>
      <c r="E29" s="30"/>
      <c r="F29" s="29" t="str">
        <f t="shared" si="0"/>
        <v/>
      </c>
    </row>
    <row r="30" spans="1:6" ht="22.5" customHeight="1">
      <c r="A30" s="48"/>
      <c r="B30" s="48"/>
      <c r="C30" s="48"/>
      <c r="D30" s="31"/>
      <c r="E30" s="32"/>
      <c r="F30" s="33" t="str">
        <f t="shared" si="0"/>
        <v/>
      </c>
    </row>
    <row r="31" spans="1:6" ht="22.5" customHeight="1">
      <c r="A31" s="46"/>
      <c r="B31" s="46"/>
      <c r="C31" s="46"/>
      <c r="D31" s="29"/>
      <c r="E31" s="30"/>
      <c r="F31" s="29" t="str">
        <f t="shared" si="0"/>
        <v/>
      </c>
    </row>
    <row r="32" spans="1:6" ht="22.5" customHeight="1">
      <c r="A32" s="48"/>
      <c r="B32" s="48"/>
      <c r="C32" s="48"/>
      <c r="D32" s="31"/>
      <c r="E32" s="32"/>
      <c r="F32" s="31" t="str">
        <f t="shared" si="0"/>
        <v/>
      </c>
    </row>
    <row r="33" spans="1:6" ht="22.5" customHeight="1">
      <c r="A33" s="46"/>
      <c r="B33" s="46"/>
      <c r="C33" s="46"/>
      <c r="D33" s="29"/>
      <c r="E33" s="30"/>
      <c r="F33" s="34" t="str">
        <f t="shared" si="0"/>
        <v/>
      </c>
    </row>
    <row r="34" spans="1:6" ht="22.5" customHeight="1">
      <c r="A34" s="35"/>
      <c r="B34" s="35"/>
      <c r="C34" s="35"/>
      <c r="E34" s="28" t="s">
        <v>11</v>
      </c>
      <c r="F34" s="33">
        <f>SUM(F21:F33)</f>
        <v>216000</v>
      </c>
    </row>
    <row r="35" spans="1:6" ht="22.5" customHeight="1">
      <c r="A35" s="35"/>
      <c r="B35" s="35"/>
      <c r="C35" s="35"/>
      <c r="D35" s="36"/>
      <c r="E35" s="37" t="s">
        <v>12</v>
      </c>
      <c r="F35" s="31">
        <f>F34*10%</f>
        <v>21600</v>
      </c>
    </row>
    <row r="36" spans="1:6" ht="22.5" customHeight="1">
      <c r="A36" s="35"/>
      <c r="B36" s="35"/>
      <c r="C36" s="35"/>
      <c r="E36" s="28" t="s">
        <v>1</v>
      </c>
      <c r="F36" s="33">
        <f>SUM(F34,F35)</f>
        <v>237600</v>
      </c>
    </row>
    <row r="37" spans="1:6" ht="22.5" customHeight="1">
      <c r="A37" s="38"/>
      <c r="B37" s="38"/>
      <c r="C37" s="38"/>
      <c r="D37" s="38"/>
      <c r="E37" s="38"/>
      <c r="F37" s="38"/>
    </row>
    <row r="38" spans="1:6" ht="4.05" customHeight="1">
      <c r="A38" s="39"/>
      <c r="B38" s="39"/>
      <c r="C38" s="39"/>
      <c r="D38" s="39"/>
      <c r="E38" s="39"/>
      <c r="F38" s="39"/>
    </row>
    <row r="39" spans="1:6" ht="8.5500000000000007" customHeight="1">
      <c r="A39" s="40"/>
      <c r="B39" s="40"/>
      <c r="C39" s="40"/>
      <c r="D39" s="40"/>
      <c r="E39" s="40"/>
      <c r="F39" s="40"/>
    </row>
    <row r="40" spans="1:6" s="41" customFormat="1" ht="18">
      <c r="A40" s="47"/>
      <c r="B40" s="47"/>
      <c r="C40" s="47"/>
      <c r="D40" s="47"/>
      <c r="E40" s="47"/>
      <c r="F40" s="47"/>
    </row>
    <row r="44" spans="1:6">
      <c r="A44" s="42"/>
      <c r="B44" s="42"/>
      <c r="C44" s="42"/>
      <c r="D44" s="42"/>
      <c r="E44" s="42"/>
      <c r="F44" s="42"/>
    </row>
    <row r="48" spans="1:6">
      <c r="A48" s="42"/>
      <c r="B48" s="42"/>
      <c r="C48" s="42"/>
      <c r="D48" s="42"/>
      <c r="E48" s="42"/>
      <c r="F48" s="42"/>
    </row>
    <row r="54" spans="1:2">
      <c r="A54" s="43"/>
      <c r="B54" s="44"/>
    </row>
    <row r="55" spans="1:2">
      <c r="A55" s="43"/>
      <c r="B55" s="45"/>
    </row>
    <row r="56" spans="1:2">
      <c r="A56" s="43"/>
      <c r="B56" s="43"/>
    </row>
    <row r="57" spans="1:2">
      <c r="A57" s="43"/>
      <c r="B57" s="43"/>
    </row>
    <row r="58" spans="1:2">
      <c r="A58" s="43"/>
      <c r="B58" s="43"/>
    </row>
  </sheetData>
  <mergeCells count="20">
    <mergeCell ref="A26:C26"/>
    <mergeCell ref="A1:F1"/>
    <mergeCell ref="A6:C7"/>
    <mergeCell ref="A17:A18"/>
    <mergeCell ref="B17:C18"/>
    <mergeCell ref="D17:D18"/>
    <mergeCell ref="A20:C20"/>
    <mergeCell ref="A21:C21"/>
    <mergeCell ref="A22:C22"/>
    <mergeCell ref="A23:C23"/>
    <mergeCell ref="A24:C24"/>
    <mergeCell ref="A25:C25"/>
    <mergeCell ref="A33:C33"/>
    <mergeCell ref="A40:F40"/>
    <mergeCell ref="A27:C27"/>
    <mergeCell ref="A28:C28"/>
    <mergeCell ref="A29:C29"/>
    <mergeCell ref="A30:C30"/>
    <mergeCell ref="A31:C31"/>
    <mergeCell ref="A32:C32"/>
  </mergeCells>
  <phoneticPr fontId="3"/>
  <printOptions horizontalCentered="1"/>
  <pageMargins left="0.74803149606299213" right="0.74803149606299213" top="0.78740157480314965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772F-3451-47E0-906F-0875B4625648}">
  <sheetPr published="0"/>
  <dimension ref="A1:I58"/>
  <sheetViews>
    <sheetView showGridLines="0" view="pageBreakPreview" zoomScaleNormal="80" zoomScaleSheetLayoutView="100" workbookViewId="0">
      <selection sqref="A1:F1"/>
    </sheetView>
  </sheetViews>
  <sheetFormatPr defaultColWidth="11.81640625" defaultRowHeight="16.2"/>
  <cols>
    <col min="1" max="3" width="11.1796875" style="1" customWidth="1"/>
    <col min="4" max="6" width="12.90625" style="1" customWidth="1"/>
    <col min="7" max="7" width="8.7265625" style="1" customWidth="1"/>
    <col min="8" max="8" width="11.6328125" style="1" customWidth="1"/>
    <col min="9" max="16384" width="11.81640625" style="1"/>
  </cols>
  <sheetData>
    <row r="1" spans="1:9" ht="38.549999999999997" customHeight="1">
      <c r="A1" s="49" t="s">
        <v>15</v>
      </c>
      <c r="B1" s="49"/>
      <c r="C1" s="49"/>
      <c r="D1" s="49"/>
      <c r="E1" s="49"/>
      <c r="F1" s="49"/>
    </row>
    <row r="2" spans="1:9" ht="8.5500000000000007" customHeight="1">
      <c r="A2" s="2"/>
      <c r="B2" s="2"/>
      <c r="C2" s="2"/>
      <c r="D2" s="2"/>
      <c r="E2" s="2"/>
      <c r="F2" s="2"/>
    </row>
    <row r="3" spans="1:9" ht="13.05" customHeight="1">
      <c r="B3" s="3"/>
      <c r="C3" s="3"/>
      <c r="D3" s="3"/>
      <c r="E3" s="4"/>
      <c r="F3" s="5">
        <f ca="1">TODAY()</f>
        <v>43915</v>
      </c>
    </row>
    <row r="4" spans="1:9" ht="13.05" customHeight="1">
      <c r="B4" s="3"/>
      <c r="C4" s="3"/>
      <c r="D4" s="3"/>
      <c r="E4" s="4"/>
      <c r="F4" s="6" t="s">
        <v>0</v>
      </c>
    </row>
    <row r="5" spans="1:9" ht="31.95" customHeight="1">
      <c r="B5" s="3"/>
      <c r="C5" s="3"/>
      <c r="D5" s="3"/>
      <c r="E5" s="3"/>
      <c r="F5" s="7"/>
    </row>
    <row r="6" spans="1:9" s="11" customFormat="1" ht="12.45" customHeight="1">
      <c r="A6" s="50"/>
      <c r="B6" s="50"/>
      <c r="C6" s="50"/>
      <c r="D6" s="8"/>
      <c r="E6" s="9"/>
      <c r="F6" s="10"/>
      <c r="G6" s="1"/>
    </row>
    <row r="7" spans="1:9" s="11" customFormat="1" ht="12.45" customHeight="1">
      <c r="A7" s="50"/>
      <c r="B7" s="50"/>
      <c r="C7" s="50"/>
      <c r="D7" s="8"/>
      <c r="E7" s="12"/>
      <c r="F7" s="13"/>
      <c r="G7" s="14"/>
      <c r="H7" s="14"/>
      <c r="I7" s="14"/>
    </row>
    <row r="8" spans="1:9" ht="12.45" customHeight="1">
      <c r="B8" s="15"/>
      <c r="C8" s="15"/>
      <c r="D8" s="8"/>
      <c r="E8" s="9"/>
      <c r="F8" s="16"/>
      <c r="G8" s="14"/>
      <c r="H8" s="14"/>
      <c r="I8" s="14"/>
    </row>
    <row r="9" spans="1:9" ht="12.45" customHeight="1">
      <c r="B9" s="15"/>
      <c r="C9" s="15"/>
      <c r="D9" s="8"/>
      <c r="E9" s="12"/>
      <c r="F9" s="17"/>
      <c r="G9" s="14"/>
      <c r="H9" s="14"/>
      <c r="I9" s="14"/>
    </row>
    <row r="10" spans="1:9" ht="12.45" customHeight="1">
      <c r="A10" s="18"/>
      <c r="B10" s="18"/>
      <c r="C10" s="18"/>
      <c r="D10" s="8"/>
      <c r="E10" s="19"/>
      <c r="F10" s="19"/>
      <c r="G10" s="14"/>
      <c r="H10" s="14"/>
      <c r="I10" s="14"/>
    </row>
    <row r="11" spans="1:9" ht="12.45" customHeight="1">
      <c r="A11" s="20"/>
      <c r="B11" s="21"/>
      <c r="C11" s="22"/>
      <c r="D11" s="23"/>
      <c r="E11" s="23"/>
      <c r="F11" s="23"/>
      <c r="G11" s="14"/>
      <c r="H11" s="14"/>
      <c r="I11" s="14"/>
    </row>
    <row r="12" spans="1:9" ht="12.45" customHeight="1">
      <c r="C12" s="22"/>
      <c r="D12" s="23"/>
      <c r="E12" s="22"/>
      <c r="F12" s="23"/>
      <c r="G12" s="14"/>
      <c r="H12" s="14"/>
      <c r="I12" s="14"/>
    </row>
    <row r="13" spans="1:9" ht="12.45" customHeight="1">
      <c r="C13" s="22"/>
      <c r="D13" s="23"/>
      <c r="E13" s="22"/>
      <c r="F13" s="23"/>
      <c r="G13" s="14"/>
      <c r="H13" s="14"/>
      <c r="I13" s="14"/>
    </row>
    <row r="14" spans="1:9" ht="12.45" customHeight="1">
      <c r="C14" s="22"/>
      <c r="D14" s="23"/>
      <c r="E14" s="22"/>
      <c r="F14" s="23"/>
      <c r="G14" s="14"/>
      <c r="H14" s="14"/>
      <c r="I14" s="14"/>
    </row>
    <row r="15" spans="1:9" ht="12.45" customHeight="1">
      <c r="A15" s="24" t="s">
        <v>14</v>
      </c>
      <c r="B15" s="25"/>
      <c r="C15" s="25"/>
      <c r="D15" s="25"/>
      <c r="E15" s="22"/>
      <c r="F15" s="25"/>
      <c r="G15" s="14"/>
      <c r="H15" s="14"/>
      <c r="I15" s="14"/>
    </row>
    <row r="16" spans="1:9" ht="12.45" customHeight="1">
      <c r="A16" s="26"/>
      <c r="B16" s="26"/>
      <c r="C16" s="26"/>
      <c r="D16" s="8"/>
      <c r="F16" s="27"/>
    </row>
    <row r="17" spans="1:6" ht="12.45" customHeight="1">
      <c r="A17" s="51" t="s">
        <v>1</v>
      </c>
      <c r="B17" s="53">
        <f>F36</f>
        <v>233280</v>
      </c>
      <c r="C17" s="53"/>
      <c r="D17" s="55" t="s">
        <v>2</v>
      </c>
      <c r="F17" s="27"/>
    </row>
    <row r="18" spans="1:6" ht="21" customHeight="1" thickBot="1">
      <c r="A18" s="52"/>
      <c r="B18" s="54"/>
      <c r="C18" s="54"/>
      <c r="D18" s="56"/>
      <c r="F18" s="27"/>
    </row>
    <row r="19" spans="1:6" ht="7.5" customHeight="1" thickTop="1"/>
    <row r="20" spans="1:6" ht="23.55" customHeight="1">
      <c r="A20" s="57" t="s">
        <v>3</v>
      </c>
      <c r="B20" s="57"/>
      <c r="C20" s="57"/>
      <c r="D20" s="28" t="s">
        <v>4</v>
      </c>
      <c r="E20" s="28" t="s">
        <v>5</v>
      </c>
      <c r="F20" s="28" t="s">
        <v>6</v>
      </c>
    </row>
    <row r="21" spans="1:6" ht="22.5" customHeight="1">
      <c r="A21" s="46" t="s">
        <v>7</v>
      </c>
      <c r="B21" s="46"/>
      <c r="C21" s="46"/>
      <c r="D21" s="29">
        <v>200000</v>
      </c>
      <c r="E21" s="30">
        <v>1</v>
      </c>
      <c r="F21" s="29">
        <f t="shared" ref="F21:F33" si="0">IF(E21="","",D21*E21)</f>
        <v>200000</v>
      </c>
    </row>
    <row r="22" spans="1:6" ht="22.5" customHeight="1">
      <c r="A22" s="48" t="s">
        <v>8</v>
      </c>
      <c r="B22" s="48"/>
      <c r="C22" s="48"/>
      <c r="D22" s="31">
        <v>10000</v>
      </c>
      <c r="E22" s="32">
        <v>1</v>
      </c>
      <c r="F22" s="33">
        <f t="shared" si="0"/>
        <v>10000</v>
      </c>
    </row>
    <row r="23" spans="1:6" ht="22.5" customHeight="1">
      <c r="A23" s="46" t="s">
        <v>9</v>
      </c>
      <c r="B23" s="46"/>
      <c r="C23" s="46"/>
      <c r="D23" s="29">
        <v>5000</v>
      </c>
      <c r="E23" s="30">
        <v>1</v>
      </c>
      <c r="F23" s="29">
        <f t="shared" si="0"/>
        <v>5000</v>
      </c>
    </row>
    <row r="24" spans="1:6" ht="22.5" customHeight="1">
      <c r="A24" s="48" t="s">
        <v>10</v>
      </c>
      <c r="B24" s="48"/>
      <c r="C24" s="48"/>
      <c r="D24" s="31">
        <v>1000</v>
      </c>
      <c r="E24" s="32">
        <v>1</v>
      </c>
      <c r="F24" s="33">
        <f t="shared" si="0"/>
        <v>1000</v>
      </c>
    </row>
    <row r="25" spans="1:6" ht="22.5" customHeight="1">
      <c r="A25" s="46"/>
      <c r="B25" s="46"/>
      <c r="C25" s="46"/>
      <c r="D25" s="29"/>
      <c r="E25" s="30"/>
      <c r="F25" s="29" t="str">
        <f t="shared" si="0"/>
        <v/>
      </c>
    </row>
    <row r="26" spans="1:6" ht="22.5" customHeight="1">
      <c r="A26" s="48"/>
      <c r="B26" s="48"/>
      <c r="C26" s="48"/>
      <c r="D26" s="31"/>
      <c r="E26" s="32"/>
      <c r="F26" s="33" t="str">
        <f t="shared" si="0"/>
        <v/>
      </c>
    </row>
    <row r="27" spans="1:6" ht="22.5" customHeight="1">
      <c r="A27" s="46"/>
      <c r="B27" s="46"/>
      <c r="C27" s="46"/>
      <c r="D27" s="29"/>
      <c r="E27" s="30"/>
      <c r="F27" s="29" t="str">
        <f t="shared" si="0"/>
        <v/>
      </c>
    </row>
    <row r="28" spans="1:6" ht="22.5" customHeight="1">
      <c r="A28" s="48"/>
      <c r="B28" s="48"/>
      <c r="C28" s="48"/>
      <c r="D28" s="31"/>
      <c r="E28" s="32"/>
      <c r="F28" s="33" t="str">
        <f t="shared" si="0"/>
        <v/>
      </c>
    </row>
    <row r="29" spans="1:6" ht="22.5" customHeight="1">
      <c r="A29" s="46"/>
      <c r="B29" s="46"/>
      <c r="C29" s="46"/>
      <c r="D29" s="29"/>
      <c r="E29" s="30"/>
      <c r="F29" s="29" t="str">
        <f t="shared" si="0"/>
        <v/>
      </c>
    </row>
    <row r="30" spans="1:6" ht="22.5" customHeight="1">
      <c r="A30" s="48"/>
      <c r="B30" s="48"/>
      <c r="C30" s="48"/>
      <c r="D30" s="31"/>
      <c r="E30" s="32"/>
      <c r="F30" s="33" t="str">
        <f t="shared" si="0"/>
        <v/>
      </c>
    </row>
    <row r="31" spans="1:6" ht="22.5" customHeight="1">
      <c r="A31" s="46"/>
      <c r="B31" s="46"/>
      <c r="C31" s="46"/>
      <c r="D31" s="29"/>
      <c r="E31" s="30"/>
      <c r="F31" s="29" t="str">
        <f t="shared" si="0"/>
        <v/>
      </c>
    </row>
    <row r="32" spans="1:6" ht="22.5" customHeight="1">
      <c r="A32" s="48"/>
      <c r="B32" s="48"/>
      <c r="C32" s="48"/>
      <c r="D32" s="31"/>
      <c r="E32" s="32"/>
      <c r="F32" s="31" t="str">
        <f t="shared" si="0"/>
        <v/>
      </c>
    </row>
    <row r="33" spans="1:6" ht="22.5" customHeight="1">
      <c r="A33" s="46"/>
      <c r="B33" s="46"/>
      <c r="C33" s="46"/>
      <c r="D33" s="29"/>
      <c r="E33" s="30"/>
      <c r="F33" s="34" t="str">
        <f t="shared" si="0"/>
        <v/>
      </c>
    </row>
    <row r="34" spans="1:6" ht="22.5" customHeight="1">
      <c r="A34" s="35"/>
      <c r="B34" s="35"/>
      <c r="C34" s="35"/>
      <c r="E34" s="28" t="s">
        <v>11</v>
      </c>
      <c r="F34" s="33">
        <f>SUM(F21:F33)</f>
        <v>216000</v>
      </c>
    </row>
    <row r="35" spans="1:6" ht="22.5" customHeight="1">
      <c r="A35" s="35"/>
      <c r="B35" s="35"/>
      <c r="C35" s="35"/>
      <c r="D35" s="36"/>
      <c r="E35" s="37" t="s">
        <v>16</v>
      </c>
      <c r="F35" s="31">
        <f>F34*8%</f>
        <v>17280</v>
      </c>
    </row>
    <row r="36" spans="1:6" ht="22.5" customHeight="1">
      <c r="A36" s="35"/>
      <c r="B36" s="35"/>
      <c r="C36" s="35"/>
      <c r="E36" s="28" t="s">
        <v>1</v>
      </c>
      <c r="F36" s="33">
        <f>SUM(F34,F35)</f>
        <v>233280</v>
      </c>
    </row>
    <row r="37" spans="1:6" ht="22.5" customHeight="1">
      <c r="A37" s="38"/>
      <c r="B37" s="38"/>
      <c r="C37" s="38"/>
      <c r="D37" s="38"/>
      <c r="E37" s="38"/>
      <c r="F37" s="38"/>
    </row>
    <row r="38" spans="1:6" ht="4.05" customHeight="1">
      <c r="A38" s="39"/>
      <c r="B38" s="39"/>
      <c r="C38" s="39"/>
      <c r="D38" s="39"/>
      <c r="E38" s="39"/>
      <c r="F38" s="39"/>
    </row>
    <row r="39" spans="1:6" ht="8.5500000000000007" customHeight="1">
      <c r="A39" s="40"/>
      <c r="B39" s="40"/>
      <c r="C39" s="40"/>
      <c r="D39" s="40"/>
      <c r="E39" s="40"/>
      <c r="F39" s="40"/>
    </row>
    <row r="40" spans="1:6" s="41" customFormat="1" ht="18">
      <c r="A40" s="47"/>
      <c r="B40" s="47"/>
      <c r="C40" s="47"/>
      <c r="D40" s="47"/>
      <c r="E40" s="47"/>
      <c r="F40" s="47"/>
    </row>
    <row r="44" spans="1:6">
      <c r="A44" s="42"/>
      <c r="B44" s="42"/>
      <c r="C44" s="42"/>
      <c r="D44" s="42"/>
      <c r="E44" s="42"/>
      <c r="F44" s="42"/>
    </row>
    <row r="48" spans="1:6">
      <c r="A48" s="42"/>
      <c r="B48" s="42"/>
      <c r="C48" s="42"/>
      <c r="D48" s="42"/>
      <c r="E48" s="42"/>
      <c r="F48" s="42"/>
    </row>
    <row r="54" spans="1:2">
      <c r="A54" s="43"/>
      <c r="B54" s="44"/>
    </row>
    <row r="55" spans="1:2">
      <c r="A55" s="43"/>
      <c r="B55" s="45"/>
    </row>
    <row r="56" spans="1:2">
      <c r="A56" s="43"/>
      <c r="B56" s="43"/>
    </row>
    <row r="57" spans="1:2">
      <c r="A57" s="43"/>
      <c r="B57" s="43"/>
    </row>
    <row r="58" spans="1:2">
      <c r="A58" s="43"/>
      <c r="B58" s="43"/>
    </row>
  </sheetData>
  <mergeCells count="20">
    <mergeCell ref="A26:C26"/>
    <mergeCell ref="A1:F1"/>
    <mergeCell ref="A6:C7"/>
    <mergeCell ref="A17:A18"/>
    <mergeCell ref="B17:C18"/>
    <mergeCell ref="D17:D18"/>
    <mergeCell ref="A20:C20"/>
    <mergeCell ref="A21:C21"/>
    <mergeCell ref="A22:C22"/>
    <mergeCell ref="A23:C23"/>
    <mergeCell ref="A24:C24"/>
    <mergeCell ref="A25:C25"/>
    <mergeCell ref="A33:C33"/>
    <mergeCell ref="A40:F40"/>
    <mergeCell ref="A27:C27"/>
    <mergeCell ref="A28:C28"/>
    <mergeCell ref="A29:C29"/>
    <mergeCell ref="A30:C30"/>
    <mergeCell ref="A31:C31"/>
    <mergeCell ref="A32:C32"/>
  </mergeCells>
  <phoneticPr fontId="3"/>
  <printOptions horizontalCentered="1"/>
  <pageMargins left="0.74803149606299213" right="0.74803149606299213" top="0.78740157480314965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注文請書⑮</vt:lpstr>
      <vt:lpstr>注文請書⑮ (8)</vt:lpstr>
      <vt:lpstr>注文請書⑮!Print_Area</vt:lpstr>
      <vt:lpstr>'注文請書⑮ (8)'!Print_Area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cp:lastPrinted>2020-03-25T05:45:47Z</cp:lastPrinted>
  <dcterms:created xsi:type="dcterms:W3CDTF">2020-03-24T09:10:37Z</dcterms:created>
  <dcterms:modified xsi:type="dcterms:W3CDTF">2020-03-25T05:45:51Z</dcterms:modified>
</cp:coreProperties>
</file>