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igo\Documents\書類テンプレート\書類テンプレート\書類テンプレート6種\⑪\"/>
    </mc:Choice>
  </mc:AlternateContent>
  <xr:revisionPtr revIDLastSave="0" documentId="8_{EC40DC05-2AA8-4E56-89A6-A057DE351102}" xr6:coauthVersionLast="44" xr6:coauthVersionMax="44" xr10:uidLastSave="{00000000-0000-0000-0000-000000000000}"/>
  <bookViews>
    <workbookView xWindow="7740" yWindow="948" windowWidth="12276" windowHeight="11760" activeTab="1" xr2:uid="{0456916E-1033-45BD-9ACC-14DCC54DF6BC}"/>
  </bookViews>
  <sheets>
    <sheet name="注文書⑪" sheetId="1" r:id="rId1"/>
    <sheet name="注文書⑪ (8%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" l="1"/>
  <c r="D25" i="2"/>
  <c r="D24" i="2"/>
  <c r="D23" i="2"/>
  <c r="D22" i="2"/>
  <c r="D21" i="2"/>
  <c r="D20" i="2"/>
  <c r="D19" i="2"/>
  <c r="D18" i="2"/>
  <c r="D17" i="2"/>
  <c r="D16" i="2"/>
  <c r="D26" i="2" s="1"/>
  <c r="D15" i="2"/>
  <c r="D14" i="2"/>
  <c r="D13" i="2"/>
  <c r="D2" i="2"/>
  <c r="D28" i="2" l="1"/>
  <c r="B11" i="2" s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2" i="1"/>
  <c r="D27" i="1" l="1"/>
  <c r="D28" i="1" s="1"/>
  <c r="B11" i="1" s="1"/>
</calcChain>
</file>

<file path=xl/sharedStrings.xml><?xml version="1.0" encoding="utf-8"?>
<sst xmlns="http://schemas.openxmlformats.org/spreadsheetml/2006/main" count="48" uniqueCount="26">
  <si>
    <t>クライアント株式会社　御中</t>
    <rPh sb="6" eb="8">
      <t>カブシキ</t>
    </rPh>
    <rPh sb="8" eb="10">
      <t>カイシャ</t>
    </rPh>
    <rPh sb="11" eb="13">
      <t>オンチュウ</t>
    </rPh>
    <phoneticPr fontId="7"/>
  </si>
  <si>
    <t>日付：</t>
    <phoneticPr fontId="7"/>
  </si>
  <si>
    <t>番号：</t>
    <phoneticPr fontId="7"/>
  </si>
  <si>
    <t>サンプル株式会社</t>
    <phoneticPr fontId="7"/>
  </si>
  <si>
    <t>〒000-0000</t>
    <phoneticPr fontId="7"/>
  </si>
  <si>
    <t>東京都目黒区上目黒12-34-56</t>
    <phoneticPr fontId="7"/>
  </si>
  <si>
    <t>サンプルビル5階</t>
    <phoneticPr fontId="7"/>
  </si>
  <si>
    <t>合計金額（消費税等込）</t>
    <rPh sb="0" eb="2">
      <t>ゴウケイ</t>
    </rPh>
    <rPh sb="2" eb="4">
      <t>キンガク</t>
    </rPh>
    <phoneticPr fontId="7"/>
  </si>
  <si>
    <t>品名</t>
    <rPh sb="0" eb="2">
      <t>ヒンメイ</t>
    </rPh>
    <phoneticPr fontId="7"/>
  </si>
  <si>
    <t>単価</t>
    <rPh sb="0" eb="2">
      <t>タンカ</t>
    </rPh>
    <phoneticPr fontId="7"/>
  </si>
  <si>
    <t>数量</t>
    <rPh sb="0" eb="2">
      <t>スウリョウ</t>
    </rPh>
    <phoneticPr fontId="7"/>
  </si>
  <si>
    <t>金額</t>
    <rPh sb="0" eb="2">
      <t>キンガク</t>
    </rPh>
    <phoneticPr fontId="7"/>
  </si>
  <si>
    <t>品名1</t>
    <rPh sb="0" eb="2">
      <t>ヒンメイ</t>
    </rPh>
    <phoneticPr fontId="7"/>
  </si>
  <si>
    <t>品名2</t>
    <rPh sb="0" eb="2">
      <t>ヒンメイ</t>
    </rPh>
    <phoneticPr fontId="7"/>
  </si>
  <si>
    <t>品名3</t>
    <rPh sb="0" eb="2">
      <t>ヒンメイ</t>
    </rPh>
    <phoneticPr fontId="7"/>
  </si>
  <si>
    <t>品名4</t>
    <rPh sb="0" eb="2">
      <t>ヒンメイ</t>
    </rPh>
    <phoneticPr fontId="7"/>
  </si>
  <si>
    <t>小計</t>
    <rPh sb="0" eb="2">
      <t>ショウケイ</t>
    </rPh>
    <phoneticPr fontId="7"/>
  </si>
  <si>
    <t>消費税等(10%)</t>
    <phoneticPr fontId="7"/>
  </si>
  <si>
    <t>合計</t>
    <rPh sb="0" eb="2">
      <t>ゴウケイ</t>
    </rPh>
    <phoneticPr fontId="7"/>
  </si>
  <si>
    <t>注文書</t>
    <phoneticPr fontId="3"/>
  </si>
  <si>
    <t>下記のとおり注文致します。</t>
    <rPh sb="0" eb="2">
      <t>カキ</t>
    </rPh>
    <rPh sb="6" eb="8">
      <t>チュウモン</t>
    </rPh>
    <rPh sb="8" eb="9">
      <t>イタ</t>
    </rPh>
    <phoneticPr fontId="7"/>
  </si>
  <si>
    <t>　　　件名：</t>
    <rPh sb="3" eb="5">
      <t>ケンメイ</t>
    </rPh>
    <phoneticPr fontId="21"/>
  </si>
  <si>
    <t>納品期日：</t>
  </si>
  <si>
    <t>支払条件：</t>
  </si>
  <si>
    <r>
      <t>注文書</t>
    </r>
    <r>
      <rPr>
        <sz val="14"/>
        <rFont val="Meiryo UI"/>
        <family val="3"/>
        <charset val="128"/>
      </rPr>
      <t>（軽減税率対象）</t>
    </r>
    <phoneticPr fontId="3"/>
  </si>
  <si>
    <t>消費税等(8%)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</si>
</sst>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[&lt;=99999999]####\-####;\(00\)\ ####\-####"/>
    <numFmt numFmtId="178" formatCode="[$¥-411]#,##0;[$¥-411]#,##0"/>
    <numFmt numFmtId="179" formatCode="[$¥-411]#,##0.00;[$¥-411]#,##0.00"/>
  </numFmts>
  <fonts count="22">
    <font>
      <sz val="11"/>
      <color theme="1" tint="0.24994659260841701"/>
      <name val="Meiryo UI"/>
      <family val="3"/>
      <charset val="128"/>
    </font>
    <font>
      <sz val="26"/>
      <color theme="4" tint="-0.499984740745262"/>
      <name val="Meiryo UI"/>
      <family val="3"/>
      <charset val="128"/>
    </font>
    <font>
      <sz val="2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 tint="0.24994659260841701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sz val="13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8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sz val="9"/>
      <name val="Meiryo UI"/>
      <family val="3"/>
      <charset val="128"/>
    </font>
    <font>
      <sz val="12"/>
      <color theme="1" tint="0.2499465926084170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2"/>
      <charset val="128"/>
    </font>
    <font>
      <sz val="11"/>
      <name val="游ゴシック Light"/>
      <family val="2"/>
      <scheme val="major"/>
    </font>
    <font>
      <sz val="11"/>
      <color theme="3"/>
      <name val="Meiryo UI"/>
      <family val="3"/>
      <charset val="128"/>
    </font>
    <font>
      <sz val="14"/>
      <name val="Meiryo UI"/>
      <family val="3"/>
      <charset val="128"/>
    </font>
    <font>
      <b/>
      <sz val="9"/>
      <name val="Meiryo UI"/>
      <family val="3"/>
      <charset val="128"/>
    </font>
    <font>
      <sz val="9"/>
      <color rgb="FF000000"/>
      <name val="Meiryo UI"/>
      <family val="3"/>
      <charset val="128"/>
    </font>
    <font>
      <sz val="9"/>
      <color theme="1" tint="0.24994659260841701"/>
      <name val="Meiryo UI"/>
      <family val="3"/>
      <charset val="128"/>
    </font>
    <font>
      <sz val="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horizontal="left" wrapText="1"/>
    </xf>
    <xf numFmtId="38" fontId="4" fillId="0" borderId="0" applyFont="0" applyFill="0" applyBorder="0" applyAlignment="0" applyProtection="0">
      <alignment vertical="center"/>
    </xf>
    <xf numFmtId="0" fontId="1" fillId="0" borderId="1" applyNumberFormat="0" applyFill="0" applyProtection="0">
      <alignment horizontal="right"/>
    </xf>
    <xf numFmtId="0" fontId="5" fillId="0" borderId="0" applyNumberFormat="0" applyFill="0" applyProtection="0">
      <alignment horizontal="left"/>
    </xf>
    <xf numFmtId="0" fontId="11" fillId="0" borderId="0" applyNumberFormat="0" applyFill="0" applyProtection="0">
      <alignment horizontal="left" vertical="top" wrapText="1"/>
    </xf>
    <xf numFmtId="0" fontId="9" fillId="0" borderId="0" applyNumberFormat="0" applyFill="0" applyProtection="0">
      <alignment horizontal="left"/>
    </xf>
    <xf numFmtId="0" fontId="9" fillId="0" borderId="0" applyFill="0" applyBorder="0" applyProtection="0">
      <alignment horizontal="right" indent="1"/>
    </xf>
    <xf numFmtId="0" fontId="16" fillId="0" borderId="2" applyNumberFormat="0" applyFill="0" applyProtection="0">
      <alignment horizontal="left" wrapText="1"/>
    </xf>
    <xf numFmtId="176" fontId="4" fillId="0" borderId="0" applyFill="0" applyBorder="0">
      <alignment horizontal="left" wrapText="1"/>
    </xf>
    <xf numFmtId="0" fontId="4" fillId="0" borderId="0" applyNumberFormat="0" applyFill="0" applyBorder="0">
      <alignment horizontal="left" wrapText="1" indent="6"/>
    </xf>
    <xf numFmtId="177" fontId="16" fillId="0" borderId="0" applyFill="0" applyBorder="0" applyAlignment="0" applyProtection="0">
      <alignment horizontal="left" indent="6"/>
    </xf>
    <xf numFmtId="0" fontId="16" fillId="0" borderId="2">
      <alignment horizontal="right" wrapText="1" indent="1"/>
    </xf>
  </cellStyleXfs>
  <cellXfs count="57">
    <xf numFmtId="0" fontId="0" fillId="0" borderId="0" xfId="0">
      <alignment horizontal="left" wrapText="1"/>
    </xf>
    <xf numFmtId="0" fontId="2" fillId="0" borderId="0" xfId="2" applyFont="1" applyBorder="1" applyAlignment="1">
      <alignment horizontal="center" vertical="center"/>
    </xf>
    <xf numFmtId="0" fontId="6" fillId="0" borderId="0" xfId="3" applyFont="1">
      <alignment horizontal="left"/>
    </xf>
    <xf numFmtId="0" fontId="8" fillId="0" borderId="0" xfId="3" applyFont="1">
      <alignment horizontal="left"/>
    </xf>
    <xf numFmtId="0" fontId="10" fillId="0" borderId="0" xfId="6" applyFont="1" applyAlignment="1">
      <alignment horizontal="right"/>
    </xf>
    <xf numFmtId="176" fontId="10" fillId="0" borderId="0" xfId="8" applyFont="1">
      <alignment horizontal="left" wrapText="1"/>
    </xf>
    <xf numFmtId="0" fontId="12" fillId="0" borderId="0" xfId="4" applyFont="1">
      <alignment horizontal="left" vertical="top" wrapText="1"/>
    </xf>
    <xf numFmtId="0" fontId="10" fillId="0" borderId="0" xfId="6" applyFont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0" fontId="10" fillId="0" borderId="0" xfId="5" applyFont="1">
      <alignment horizontal="left"/>
    </xf>
    <xf numFmtId="0" fontId="13" fillId="0" borderId="0" xfId="5" applyFont="1">
      <alignment horizontal="left"/>
    </xf>
    <xf numFmtId="0" fontId="14" fillId="0" borderId="0" xfId="9" applyFont="1">
      <alignment horizontal="left" wrapText="1" indent="6"/>
    </xf>
    <xf numFmtId="0" fontId="15" fillId="0" borderId="0" xfId="9" applyFont="1">
      <alignment horizontal="left" wrapText="1" indent="6"/>
    </xf>
    <xf numFmtId="0" fontId="13" fillId="0" borderId="0" xfId="9" applyFont="1">
      <alignment horizontal="left" wrapText="1" indent="6"/>
    </xf>
    <xf numFmtId="0" fontId="13" fillId="0" borderId="0" xfId="0" applyFont="1">
      <alignment horizontal="left" wrapText="1"/>
    </xf>
    <xf numFmtId="0" fontId="10" fillId="0" borderId="0" xfId="0" applyFont="1" applyAlignment="1">
      <alignment horizontal="left"/>
    </xf>
    <xf numFmtId="177" fontId="13" fillId="0" borderId="0" xfId="10" applyFont="1">
      <alignment horizontal="left" indent="6"/>
    </xf>
    <xf numFmtId="177" fontId="10" fillId="0" borderId="0" xfId="10" applyFont="1" applyAlignment="1">
      <alignment horizontal="left" wrapText="1"/>
    </xf>
    <xf numFmtId="0" fontId="10" fillId="0" borderId="0" xfId="6" applyFont="1" applyAlignment="1"/>
    <xf numFmtId="0" fontId="12" fillId="0" borderId="2" xfId="7" applyFont="1">
      <alignment horizontal="left" wrapText="1"/>
    </xf>
    <xf numFmtId="178" fontId="6" fillId="0" borderId="2" xfId="7" applyNumberFormat="1" applyFont="1" applyAlignment="1">
      <alignment horizontal="right" wrapText="1"/>
    </xf>
    <xf numFmtId="179" fontId="17" fillId="0" borderId="2" xfId="11" applyNumberFormat="1" applyFont="1" applyAlignment="1">
      <alignment horizontal="left" wrapText="1"/>
    </xf>
    <xf numFmtId="0" fontId="18" fillId="0" borderId="3" xfId="5" applyFont="1" applyBorder="1" applyAlignment="1">
      <alignment horizontal="left" indent="1"/>
    </xf>
    <xf numFmtId="0" fontId="18" fillId="0" borderId="3" xfId="5" applyFont="1" applyBorder="1" applyAlignment="1">
      <alignment horizontal="right" indent="1"/>
    </xf>
    <xf numFmtId="0" fontId="18" fillId="0" borderId="3" xfId="6" applyFont="1" applyBorder="1">
      <alignment horizontal="right" indent="1"/>
    </xf>
    <xf numFmtId="0" fontId="10" fillId="2" borderId="3" xfId="0" applyFont="1" applyFill="1" applyBorder="1" applyAlignment="1">
      <alignment horizontal="left" wrapText="1" indent="1"/>
    </xf>
    <xf numFmtId="38" fontId="10" fillId="2" borderId="3" xfId="1" applyFont="1" applyFill="1" applyBorder="1" applyAlignment="1">
      <alignment horizontal="right" wrapText="1" indent="1"/>
    </xf>
    <xf numFmtId="0" fontId="10" fillId="2" borderId="3" xfId="0" applyFont="1" applyFill="1" applyBorder="1" applyAlignment="1">
      <alignment horizontal="right" wrapText="1" indent="1"/>
    </xf>
    <xf numFmtId="38" fontId="10" fillId="2" borderId="3" xfId="1" applyFont="1" applyFill="1" applyBorder="1" applyAlignment="1">
      <alignment horizontal="right" indent="1"/>
    </xf>
    <xf numFmtId="0" fontId="10" fillId="0" borderId="0" xfId="0" applyFont="1" applyAlignment="1">
      <alignment horizontal="left" wrapText="1" indent="1"/>
    </xf>
    <xf numFmtId="38" fontId="10" fillId="0" borderId="0" xfId="1" applyFont="1" applyAlignment="1">
      <alignment horizontal="right" wrapText="1" indent="1"/>
    </xf>
    <xf numFmtId="0" fontId="10" fillId="0" borderId="0" xfId="0" applyFont="1" applyAlignment="1">
      <alignment horizontal="right" wrapText="1" indent="1"/>
    </xf>
    <xf numFmtId="38" fontId="10" fillId="0" borderId="0" xfId="1" applyFont="1" applyAlignment="1">
      <alignment horizontal="right" indent="1"/>
    </xf>
    <xf numFmtId="0" fontId="10" fillId="2" borderId="0" xfId="0" applyFont="1" applyFill="1" applyAlignment="1">
      <alignment horizontal="left" wrapText="1" indent="1"/>
    </xf>
    <xf numFmtId="38" fontId="10" fillId="2" borderId="0" xfId="1" applyFont="1" applyFill="1" applyAlignment="1">
      <alignment horizontal="right" wrapText="1" indent="1"/>
    </xf>
    <xf numFmtId="0" fontId="10" fillId="2" borderId="0" xfId="0" applyFont="1" applyFill="1" applyAlignment="1">
      <alignment horizontal="right" wrapText="1" indent="1"/>
    </xf>
    <xf numFmtId="38" fontId="10" fillId="2" borderId="0" xfId="1" applyFont="1" applyFill="1" applyAlignment="1">
      <alignment horizontal="right" indent="1"/>
    </xf>
    <xf numFmtId="0" fontId="10" fillId="2" borderId="4" xfId="0" applyFont="1" applyFill="1" applyBorder="1" applyAlignment="1">
      <alignment horizontal="left" wrapText="1" indent="1"/>
    </xf>
    <xf numFmtId="0" fontId="10" fillId="2" borderId="4" xfId="0" applyFont="1" applyFill="1" applyBorder="1" applyAlignment="1">
      <alignment horizontal="right" wrapText="1" indent="1"/>
    </xf>
    <xf numFmtId="38" fontId="10" fillId="2" borderId="4" xfId="1" applyFont="1" applyFill="1" applyBorder="1" applyAlignment="1">
      <alignment horizontal="right" indent="1"/>
    </xf>
    <xf numFmtId="0" fontId="10" fillId="0" borderId="0" xfId="0" applyFont="1">
      <alignment horizontal="left" wrapText="1"/>
    </xf>
    <xf numFmtId="0" fontId="18" fillId="0" borderId="5" xfId="0" applyFont="1" applyBorder="1">
      <alignment horizontal="left" wrapText="1"/>
    </xf>
    <xf numFmtId="38" fontId="10" fillId="0" borderId="5" xfId="1" applyFont="1" applyBorder="1" applyAlignment="1">
      <alignment horizontal="right" indent="1"/>
    </xf>
    <xf numFmtId="0" fontId="18" fillId="0" borderId="6" xfId="0" applyFont="1" applyBorder="1">
      <alignment horizontal="left" wrapText="1"/>
    </xf>
    <xf numFmtId="38" fontId="10" fillId="0" borderId="6" xfId="1" applyFont="1" applyBorder="1" applyAlignment="1">
      <alignment horizontal="right" indent="1"/>
    </xf>
    <xf numFmtId="0" fontId="10" fillId="0" borderId="7" xfId="0" applyFont="1" applyBorder="1" applyAlignment="1">
      <alignment horizontal="left" wrapText="1" indent="1"/>
    </xf>
    <xf numFmtId="0" fontId="10" fillId="0" borderId="8" xfId="0" applyFont="1" applyBorder="1">
      <alignment horizontal="left" wrapText="1"/>
    </xf>
    <xf numFmtId="0" fontId="10" fillId="0" borderId="9" xfId="0" applyFont="1" applyBorder="1">
      <alignment horizontal="left" wrapText="1"/>
    </xf>
    <xf numFmtId="0" fontId="10" fillId="0" borderId="10" xfId="0" applyFont="1" applyBorder="1" applyAlignment="1">
      <alignment horizontal="left" wrapText="1" indent="1"/>
    </xf>
    <xf numFmtId="0" fontId="10" fillId="0" borderId="11" xfId="0" applyFont="1" applyBorder="1">
      <alignment horizontal="left" wrapText="1"/>
    </xf>
    <xf numFmtId="0" fontId="19" fillId="0" borderId="10" xfId="0" applyFont="1" applyBorder="1" applyAlignment="1">
      <alignment horizontal="left" indent="1"/>
    </xf>
    <xf numFmtId="0" fontId="20" fillId="0" borderId="0" xfId="0" applyFont="1">
      <alignment horizontal="left" wrapText="1"/>
    </xf>
    <xf numFmtId="0" fontId="20" fillId="0" borderId="11" xfId="0" applyFont="1" applyBorder="1">
      <alignment horizontal="left" wrapText="1"/>
    </xf>
    <xf numFmtId="0" fontId="20" fillId="0" borderId="12" xfId="0" applyFont="1" applyBorder="1" applyAlignment="1">
      <alignment horizontal="left" wrapText="1" indent="1"/>
    </xf>
    <xf numFmtId="0" fontId="20" fillId="0" borderId="5" xfId="0" applyFont="1" applyBorder="1">
      <alignment horizontal="left" wrapText="1"/>
    </xf>
    <xf numFmtId="0" fontId="20" fillId="0" borderId="13" xfId="0" applyFont="1" applyBorder="1">
      <alignment horizontal="left" wrapText="1"/>
    </xf>
    <xf numFmtId="0" fontId="10" fillId="0" borderId="0" xfId="9" applyFont="1" applyAlignment="1">
      <alignment wrapText="1"/>
    </xf>
  </cellXfs>
  <cellStyles count="12">
    <cellStyle name="タイトル" xfId="2" builtinId="15"/>
    <cellStyle name="桁区切り" xfId="1" builtinId="6"/>
    <cellStyle name="見出し 1" xfId="3" builtinId="16"/>
    <cellStyle name="見出し 2" xfId="4" builtinId="17"/>
    <cellStyle name="見出し 3" xfId="5" builtinId="18"/>
    <cellStyle name="見出し 4" xfId="6" builtinId="19"/>
    <cellStyle name="左のインデント" xfId="9" xr:uid="{28C7B6C0-D77E-424B-B2B6-8541924B312E}"/>
    <cellStyle name="支払条件" xfId="11" xr:uid="{DA186724-C803-4BA6-AEA2-FEFC951F02D3}"/>
    <cellStyle name="説明文" xfId="7" builtinId="53"/>
    <cellStyle name="電話番号" xfId="10" xr:uid="{EAE9B9F2-7FDA-4319-A544-1B97C9A7222C}"/>
    <cellStyle name="日付" xfId="8" xr:uid="{100D1790-46A0-4312-B27E-C6311B1A34B3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709294</xdr:colOff>
      <xdr:row>3</xdr:row>
      <xdr:rowOff>57784</xdr:rowOff>
    </xdr:from>
    <xdr:to>
      <xdr:col>3</xdr:col>
      <xdr:colOff>1297463</xdr:colOff>
      <xdr:row>6</xdr:row>
      <xdr:rowOff>116635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263135FF-E9E5-4E94-ACD3-4E4E4BD65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6494" y="1025524"/>
          <a:ext cx="588169" cy="584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709294</xdr:colOff>
      <xdr:row>3</xdr:row>
      <xdr:rowOff>57784</xdr:rowOff>
    </xdr:from>
    <xdr:to>
      <xdr:col>3</xdr:col>
      <xdr:colOff>1297463</xdr:colOff>
      <xdr:row>6</xdr:row>
      <xdr:rowOff>116635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E3F7F605-1F1F-435B-9119-3371610D0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6494" y="1025524"/>
          <a:ext cx="588169" cy="584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B6E18-2C27-4456-A366-5338586692CE}">
  <sheetPr>
    <tabColor theme="4"/>
    <pageSetUpPr autoPageBreaks="0"/>
  </sheetPr>
  <dimension ref="A1:D34"/>
  <sheetViews>
    <sheetView showGridLines="0" view="pageBreakPreview" zoomScaleNormal="100" zoomScaleSheetLayoutView="100" workbookViewId="0">
      <selection activeCell="A20" sqref="A20"/>
    </sheetView>
  </sheetViews>
  <sheetFormatPr defaultColWidth="8.81640625" defaultRowHeight="30" customHeight="1"/>
  <cols>
    <col min="1" max="1" width="24.6328125" customWidth="1"/>
    <col min="2" max="2" width="14.6328125" customWidth="1"/>
    <col min="3" max="3" width="11.6328125" customWidth="1"/>
    <col min="4" max="4" width="19.36328125" customWidth="1"/>
    <col min="5" max="7" width="8.81640625" customWidth="1"/>
  </cols>
  <sheetData>
    <row r="1" spans="1:4" ht="36" customHeight="1">
      <c r="A1" s="1" t="s">
        <v>19</v>
      </c>
      <c r="B1" s="1"/>
      <c r="C1" s="1"/>
      <c r="D1" s="1"/>
    </row>
    <row r="2" spans="1:4" ht="28.05" customHeight="1">
      <c r="A2" s="2" t="s">
        <v>0</v>
      </c>
      <c r="B2" s="3"/>
      <c r="C2" s="4" t="s">
        <v>1</v>
      </c>
      <c r="D2" s="5">
        <f ca="1">TODAY()</f>
        <v>43914</v>
      </c>
    </row>
    <row r="3" spans="1:4" ht="13.05" customHeight="1">
      <c r="A3" s="6"/>
      <c r="B3" s="6"/>
      <c r="C3" s="7" t="s">
        <v>2</v>
      </c>
      <c r="D3" s="8"/>
    </row>
    <row r="4" spans="1:4" ht="13.95" customHeight="1">
      <c r="A4" s="9" t="s">
        <v>20</v>
      </c>
      <c r="B4" s="10"/>
      <c r="C4" s="11"/>
      <c r="D4" s="12"/>
    </row>
    <row r="5" spans="1:4" ht="13.95" customHeight="1">
      <c r="A5" s="13"/>
      <c r="B5" s="13"/>
      <c r="C5" s="14"/>
      <c r="D5" s="15" t="s">
        <v>3</v>
      </c>
    </row>
    <row r="6" spans="1:4" ht="13.95" customHeight="1">
      <c r="A6" s="56" t="s">
        <v>21</v>
      </c>
      <c r="B6" s="13"/>
      <c r="C6" s="14"/>
      <c r="D6" s="15" t="s">
        <v>4</v>
      </c>
    </row>
    <row r="7" spans="1:4" ht="13.95" customHeight="1">
      <c r="A7" s="56" t="s">
        <v>22</v>
      </c>
      <c r="B7" s="13"/>
      <c r="C7" s="14"/>
      <c r="D7" s="15" t="s">
        <v>5</v>
      </c>
    </row>
    <row r="8" spans="1:4" ht="13.95" customHeight="1">
      <c r="A8" s="56" t="s">
        <v>23</v>
      </c>
      <c r="B8" s="13"/>
      <c r="C8" s="14"/>
      <c r="D8" s="15" t="s">
        <v>6</v>
      </c>
    </row>
    <row r="9" spans="1:4" ht="13.95" customHeight="1">
      <c r="A9" s="16"/>
      <c r="B9" s="16"/>
      <c r="C9" s="14"/>
      <c r="D9" s="17"/>
    </row>
    <row r="10" spans="1:4" ht="13.95" customHeight="1" thickBot="1">
      <c r="A10" s="10"/>
      <c r="B10" s="10"/>
      <c r="C10" s="18"/>
      <c r="D10" s="18"/>
    </row>
    <row r="11" spans="1:4" ht="22.95" customHeight="1" thickBot="1">
      <c r="A11" s="19" t="s">
        <v>7</v>
      </c>
      <c r="B11" s="20">
        <f>D28</f>
        <v>237600</v>
      </c>
      <c r="C11" s="21"/>
      <c r="D11" s="21"/>
    </row>
    <row r="12" spans="1:4" s="14" customFormat="1" ht="33" customHeight="1" thickTop="1">
      <c r="A12" s="22" t="s">
        <v>8</v>
      </c>
      <c r="B12" s="23" t="s">
        <v>9</v>
      </c>
      <c r="C12" s="23" t="s">
        <v>10</v>
      </c>
      <c r="D12" s="24" t="s">
        <v>11</v>
      </c>
    </row>
    <row r="13" spans="1:4" s="14" customFormat="1" ht="21.45" customHeight="1">
      <c r="A13" s="25" t="s">
        <v>12</v>
      </c>
      <c r="B13" s="26">
        <v>200000</v>
      </c>
      <c r="C13" s="27">
        <v>1</v>
      </c>
      <c r="D13" s="28">
        <f>IF(注文書⑪!$A13="","",注文書⑪!$B13*注文書⑪!$C13)</f>
        <v>200000</v>
      </c>
    </row>
    <row r="14" spans="1:4" s="14" customFormat="1" ht="21.45" customHeight="1">
      <c r="A14" s="29" t="s">
        <v>13</v>
      </c>
      <c r="B14" s="30">
        <v>10000</v>
      </c>
      <c r="C14" s="31">
        <v>1</v>
      </c>
      <c r="D14" s="32">
        <f>IF(注文書⑪!$A14="","",注文書⑪!$B14*注文書⑪!$C14)</f>
        <v>10000</v>
      </c>
    </row>
    <row r="15" spans="1:4" s="14" customFormat="1" ht="21.45" customHeight="1">
      <c r="A15" s="33" t="s">
        <v>14</v>
      </c>
      <c r="B15" s="34">
        <v>5000</v>
      </c>
      <c r="C15" s="35">
        <v>1</v>
      </c>
      <c r="D15" s="36">
        <f>IF(注文書⑪!$A15="","",注文書⑪!$B15*注文書⑪!$C15)</f>
        <v>5000</v>
      </c>
    </row>
    <row r="16" spans="1:4" s="14" customFormat="1" ht="21.45" customHeight="1">
      <c r="A16" s="29" t="s">
        <v>15</v>
      </c>
      <c r="B16" s="30">
        <v>1000</v>
      </c>
      <c r="C16" s="31">
        <v>1</v>
      </c>
      <c r="D16" s="32">
        <f>IF(注文書⑪!$A16="","",注文書⑪!$B16*注文書⑪!$C16)</f>
        <v>1000</v>
      </c>
    </row>
    <row r="17" spans="1:4" s="14" customFormat="1" ht="21.45" customHeight="1">
      <c r="A17" s="33"/>
      <c r="B17" s="35"/>
      <c r="C17" s="35"/>
      <c r="D17" s="36" t="str">
        <f>IF(注文書⑪!$A17="","",注文書⑪!$B17*注文書⑪!$C17)</f>
        <v/>
      </c>
    </row>
    <row r="18" spans="1:4" s="14" customFormat="1" ht="21.45" customHeight="1">
      <c r="A18" s="29"/>
      <c r="B18" s="31"/>
      <c r="C18" s="31"/>
      <c r="D18" s="32" t="str">
        <f>IF(注文書⑪!$A18="","",注文書⑪!$B18*注文書⑪!$C18)</f>
        <v/>
      </c>
    </row>
    <row r="19" spans="1:4" s="14" customFormat="1" ht="21.45" customHeight="1">
      <c r="A19" s="33"/>
      <c r="B19" s="35"/>
      <c r="C19" s="35"/>
      <c r="D19" s="36" t="str">
        <f>IF(注文書⑪!$A19="","",注文書⑪!$B19*注文書⑪!$C19)</f>
        <v/>
      </c>
    </row>
    <row r="20" spans="1:4" s="14" customFormat="1" ht="21.45" customHeight="1">
      <c r="A20" s="29"/>
      <c r="B20" s="31"/>
      <c r="C20" s="31"/>
      <c r="D20" s="32" t="str">
        <f>IF(注文書⑪!$A20="","",注文書⑪!$B20*注文書⑪!$C20)</f>
        <v/>
      </c>
    </row>
    <row r="21" spans="1:4" s="14" customFormat="1" ht="21.45" customHeight="1">
      <c r="A21" s="33"/>
      <c r="B21" s="35"/>
      <c r="C21" s="35"/>
      <c r="D21" s="36" t="str">
        <f>IF(注文書⑪!$A21="","",注文書⑪!$B21*注文書⑪!$C21)</f>
        <v/>
      </c>
    </row>
    <row r="22" spans="1:4" s="14" customFormat="1" ht="21.45" customHeight="1">
      <c r="A22" s="29"/>
      <c r="B22" s="31"/>
      <c r="C22" s="31"/>
      <c r="D22" s="32" t="str">
        <f>IF(注文書⑪!$A22="","",注文書⑪!$B22*注文書⑪!$C22)</f>
        <v/>
      </c>
    </row>
    <row r="23" spans="1:4" s="14" customFormat="1" ht="21.45" customHeight="1">
      <c r="A23" s="33"/>
      <c r="B23" s="35"/>
      <c r="C23" s="35"/>
      <c r="D23" s="36" t="str">
        <f>IF(注文書⑪!$A23="","",注文書⑪!$B23*注文書⑪!$C23)</f>
        <v/>
      </c>
    </row>
    <row r="24" spans="1:4" s="14" customFormat="1" ht="21.45" customHeight="1">
      <c r="A24" s="29"/>
      <c r="B24" s="31"/>
      <c r="C24" s="31"/>
      <c r="D24" s="32" t="str">
        <f>IF(注文書⑪!$A24="","",注文書⑪!$B24*注文書⑪!$C24)</f>
        <v/>
      </c>
    </row>
    <row r="25" spans="1:4" s="14" customFormat="1" ht="21.45" customHeight="1">
      <c r="A25" s="37"/>
      <c r="B25" s="38"/>
      <c r="C25" s="38"/>
      <c r="D25" s="39" t="str">
        <f>IF(注文書⑪!$A25="","",注文書⑪!$B25*注文書⑪!$C25)</f>
        <v/>
      </c>
    </row>
    <row r="26" spans="1:4" s="14" customFormat="1" ht="21.45" customHeight="1">
      <c r="A26" s="40"/>
      <c r="B26" s="40"/>
      <c r="C26" s="41" t="s">
        <v>16</v>
      </c>
      <c r="D26" s="42">
        <f>SUBTOTAL(109,注文書⑪!$D$13:$D$25)</f>
        <v>216000</v>
      </c>
    </row>
    <row r="27" spans="1:4" s="14" customFormat="1" ht="21.45" customHeight="1">
      <c r="A27" s="40"/>
      <c r="B27" s="40"/>
      <c r="C27" s="43" t="s">
        <v>17</v>
      </c>
      <c r="D27" s="44">
        <f>D26*10%</f>
        <v>21600</v>
      </c>
    </row>
    <row r="28" spans="1:4" s="14" customFormat="1" ht="21.45" customHeight="1">
      <c r="A28" s="40"/>
      <c r="B28" s="40"/>
      <c r="C28" s="41" t="s">
        <v>18</v>
      </c>
      <c r="D28" s="42">
        <f>SUM(D26:D27)</f>
        <v>237600</v>
      </c>
    </row>
    <row r="29" spans="1:4" s="14" customFormat="1" ht="21.45" customHeight="1">
      <c r="A29" s="40"/>
      <c r="B29" s="40"/>
      <c r="C29" s="40"/>
      <c r="D29" s="40"/>
    </row>
    <row r="30" spans="1:4" s="14" customFormat="1" ht="13.95" customHeight="1">
      <c r="A30" s="45"/>
      <c r="B30" s="46"/>
      <c r="C30" s="46"/>
      <c r="D30" s="47"/>
    </row>
    <row r="31" spans="1:4" s="14" customFormat="1" ht="13.95" customHeight="1">
      <c r="A31" s="48"/>
      <c r="B31" s="40"/>
      <c r="C31" s="40"/>
      <c r="D31" s="49"/>
    </row>
    <row r="32" spans="1:4" s="14" customFormat="1" ht="13.95" customHeight="1">
      <c r="A32" s="50"/>
      <c r="B32" s="40"/>
      <c r="C32" s="40"/>
      <c r="D32" s="49"/>
    </row>
    <row r="33" spans="1:4" ht="13.95" customHeight="1">
      <c r="A33" s="50"/>
      <c r="B33" s="51"/>
      <c r="C33" s="51"/>
      <c r="D33" s="52"/>
    </row>
    <row r="34" spans="1:4" ht="13.95" customHeight="1">
      <c r="A34" s="53"/>
      <c r="B34" s="54"/>
      <c r="C34" s="54"/>
      <c r="D34" s="55"/>
    </row>
  </sheetData>
  <mergeCells count="3">
    <mergeCell ref="A1:D1"/>
    <mergeCell ref="C4:D4"/>
    <mergeCell ref="C11:D11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3FBCC-2C9A-4B62-BB20-7E97F071A617}">
  <sheetPr>
    <tabColor theme="4"/>
    <pageSetUpPr autoPageBreaks="0"/>
  </sheetPr>
  <dimension ref="A1:D34"/>
  <sheetViews>
    <sheetView showGridLines="0" tabSelected="1" view="pageBreakPreview" zoomScaleNormal="100" zoomScaleSheetLayoutView="100" workbookViewId="0">
      <selection activeCell="D28" sqref="D28"/>
    </sheetView>
  </sheetViews>
  <sheetFormatPr defaultColWidth="8.81640625" defaultRowHeight="30" customHeight="1"/>
  <cols>
    <col min="1" max="1" width="24.6328125" customWidth="1"/>
    <col min="2" max="2" width="14.6328125" customWidth="1"/>
    <col min="3" max="3" width="11.6328125" customWidth="1"/>
    <col min="4" max="4" width="19.36328125" customWidth="1"/>
    <col min="5" max="7" width="8.81640625" customWidth="1"/>
  </cols>
  <sheetData>
    <row r="1" spans="1:4" ht="36" customHeight="1">
      <c r="A1" s="1" t="s">
        <v>24</v>
      </c>
      <c r="B1" s="1"/>
      <c r="C1" s="1"/>
      <c r="D1" s="1"/>
    </row>
    <row r="2" spans="1:4" ht="28.05" customHeight="1">
      <c r="A2" s="2" t="s">
        <v>0</v>
      </c>
      <c r="B2" s="3"/>
      <c r="C2" s="4" t="s">
        <v>1</v>
      </c>
      <c r="D2" s="5">
        <f ca="1">TODAY()</f>
        <v>43914</v>
      </c>
    </row>
    <row r="3" spans="1:4" ht="13.05" customHeight="1">
      <c r="A3" s="6"/>
      <c r="B3" s="6"/>
      <c r="C3" s="7" t="s">
        <v>2</v>
      </c>
      <c r="D3" s="8"/>
    </row>
    <row r="4" spans="1:4" ht="13.95" customHeight="1">
      <c r="A4" s="9" t="s">
        <v>20</v>
      </c>
      <c r="B4" s="10"/>
      <c r="C4" s="11"/>
      <c r="D4" s="12"/>
    </row>
    <row r="5" spans="1:4" ht="13.95" customHeight="1">
      <c r="A5" s="13"/>
      <c r="B5" s="13"/>
      <c r="C5" s="14"/>
      <c r="D5" s="15" t="s">
        <v>3</v>
      </c>
    </row>
    <row r="6" spans="1:4" ht="13.95" customHeight="1">
      <c r="A6" s="56" t="s">
        <v>21</v>
      </c>
      <c r="B6" s="13"/>
      <c r="C6" s="14"/>
      <c r="D6" s="15" t="s">
        <v>4</v>
      </c>
    </row>
    <row r="7" spans="1:4" ht="13.95" customHeight="1">
      <c r="A7" s="56" t="s">
        <v>22</v>
      </c>
      <c r="B7" s="13"/>
      <c r="C7" s="14"/>
      <c r="D7" s="15" t="s">
        <v>5</v>
      </c>
    </row>
    <row r="8" spans="1:4" ht="13.95" customHeight="1">
      <c r="A8" s="56" t="s">
        <v>23</v>
      </c>
      <c r="B8" s="13"/>
      <c r="C8" s="14"/>
      <c r="D8" s="15" t="s">
        <v>6</v>
      </c>
    </row>
    <row r="9" spans="1:4" ht="13.95" customHeight="1">
      <c r="A9" s="16"/>
      <c r="B9" s="16"/>
      <c r="C9" s="14"/>
      <c r="D9" s="17"/>
    </row>
    <row r="10" spans="1:4" ht="13.95" customHeight="1" thickBot="1">
      <c r="A10" s="10"/>
      <c r="B10" s="10"/>
      <c r="C10" s="18"/>
      <c r="D10" s="18"/>
    </row>
    <row r="11" spans="1:4" ht="22.95" customHeight="1" thickBot="1">
      <c r="A11" s="19" t="s">
        <v>7</v>
      </c>
      <c r="B11" s="20">
        <f>D28</f>
        <v>233280</v>
      </c>
      <c r="C11" s="21"/>
      <c r="D11" s="21"/>
    </row>
    <row r="12" spans="1:4" s="14" customFormat="1" ht="33" customHeight="1" thickTop="1">
      <c r="A12" s="22" t="s">
        <v>8</v>
      </c>
      <c r="B12" s="23" t="s">
        <v>9</v>
      </c>
      <c r="C12" s="23" t="s">
        <v>10</v>
      </c>
      <c r="D12" s="24" t="s">
        <v>11</v>
      </c>
    </row>
    <row r="13" spans="1:4" s="14" customFormat="1" ht="21.45" customHeight="1">
      <c r="A13" s="25" t="s">
        <v>12</v>
      </c>
      <c r="B13" s="26">
        <v>200000</v>
      </c>
      <c r="C13" s="27">
        <v>1</v>
      </c>
      <c r="D13" s="28">
        <f>IF('注文書⑪ (8%)'!$A13="","",'注文書⑪ (8%)'!$B13*'注文書⑪ (8%)'!$C13)</f>
        <v>200000</v>
      </c>
    </row>
    <row r="14" spans="1:4" s="14" customFormat="1" ht="21.45" customHeight="1">
      <c r="A14" s="29" t="s">
        <v>13</v>
      </c>
      <c r="B14" s="30">
        <v>10000</v>
      </c>
      <c r="C14" s="31">
        <v>1</v>
      </c>
      <c r="D14" s="32">
        <f>IF('注文書⑪ (8%)'!$A14="","",'注文書⑪ (8%)'!$B14*'注文書⑪ (8%)'!$C14)</f>
        <v>10000</v>
      </c>
    </row>
    <row r="15" spans="1:4" s="14" customFormat="1" ht="21.45" customHeight="1">
      <c r="A15" s="33" t="s">
        <v>14</v>
      </c>
      <c r="B15" s="34">
        <v>5000</v>
      </c>
      <c r="C15" s="35">
        <v>1</v>
      </c>
      <c r="D15" s="36">
        <f>IF('注文書⑪ (8%)'!$A15="","",'注文書⑪ (8%)'!$B15*'注文書⑪ (8%)'!$C15)</f>
        <v>5000</v>
      </c>
    </row>
    <row r="16" spans="1:4" s="14" customFormat="1" ht="21.45" customHeight="1">
      <c r="A16" s="29" t="s">
        <v>15</v>
      </c>
      <c r="B16" s="30">
        <v>1000</v>
      </c>
      <c r="C16" s="31">
        <v>1</v>
      </c>
      <c r="D16" s="32">
        <f>IF('注文書⑪ (8%)'!$A16="","",'注文書⑪ (8%)'!$B16*'注文書⑪ (8%)'!$C16)</f>
        <v>1000</v>
      </c>
    </row>
    <row r="17" spans="1:4" s="14" customFormat="1" ht="21.45" customHeight="1">
      <c r="A17" s="33"/>
      <c r="B17" s="35"/>
      <c r="C17" s="35"/>
      <c r="D17" s="36" t="str">
        <f>IF('注文書⑪ (8%)'!$A17="","",'注文書⑪ (8%)'!$B17*'注文書⑪ (8%)'!$C17)</f>
        <v/>
      </c>
    </row>
    <row r="18" spans="1:4" s="14" customFormat="1" ht="21.45" customHeight="1">
      <c r="A18" s="29"/>
      <c r="B18" s="31"/>
      <c r="C18" s="31"/>
      <c r="D18" s="32" t="str">
        <f>IF('注文書⑪ (8%)'!$A18="","",'注文書⑪ (8%)'!$B18*'注文書⑪ (8%)'!$C18)</f>
        <v/>
      </c>
    </row>
    <row r="19" spans="1:4" s="14" customFormat="1" ht="21.45" customHeight="1">
      <c r="A19" s="33"/>
      <c r="B19" s="35"/>
      <c r="C19" s="35"/>
      <c r="D19" s="36" t="str">
        <f>IF('注文書⑪ (8%)'!$A19="","",'注文書⑪ (8%)'!$B19*'注文書⑪ (8%)'!$C19)</f>
        <v/>
      </c>
    </row>
    <row r="20" spans="1:4" s="14" customFormat="1" ht="21.45" customHeight="1">
      <c r="A20" s="29"/>
      <c r="B20" s="31"/>
      <c r="C20" s="31"/>
      <c r="D20" s="32" t="str">
        <f>IF('注文書⑪ (8%)'!$A20="","",'注文書⑪ (8%)'!$B20*'注文書⑪ (8%)'!$C20)</f>
        <v/>
      </c>
    </row>
    <row r="21" spans="1:4" s="14" customFormat="1" ht="21.45" customHeight="1">
      <c r="A21" s="33"/>
      <c r="B21" s="35"/>
      <c r="C21" s="35"/>
      <c r="D21" s="36" t="str">
        <f>IF('注文書⑪ (8%)'!$A21="","",'注文書⑪ (8%)'!$B21*'注文書⑪ (8%)'!$C21)</f>
        <v/>
      </c>
    </row>
    <row r="22" spans="1:4" s="14" customFormat="1" ht="21.45" customHeight="1">
      <c r="A22" s="29"/>
      <c r="B22" s="31"/>
      <c r="C22" s="31"/>
      <c r="D22" s="32" t="str">
        <f>IF('注文書⑪ (8%)'!$A22="","",'注文書⑪ (8%)'!$B22*'注文書⑪ (8%)'!$C22)</f>
        <v/>
      </c>
    </row>
    <row r="23" spans="1:4" s="14" customFormat="1" ht="21.45" customHeight="1">
      <c r="A23" s="33"/>
      <c r="B23" s="35"/>
      <c r="C23" s="35"/>
      <c r="D23" s="36" t="str">
        <f>IF('注文書⑪ (8%)'!$A23="","",'注文書⑪ (8%)'!$B23*'注文書⑪ (8%)'!$C23)</f>
        <v/>
      </c>
    </row>
    <row r="24" spans="1:4" s="14" customFormat="1" ht="21.45" customHeight="1">
      <c r="A24" s="29"/>
      <c r="B24" s="31"/>
      <c r="C24" s="31"/>
      <c r="D24" s="32" t="str">
        <f>IF('注文書⑪ (8%)'!$A24="","",'注文書⑪ (8%)'!$B24*'注文書⑪ (8%)'!$C24)</f>
        <v/>
      </c>
    </row>
    <row r="25" spans="1:4" s="14" customFormat="1" ht="21.45" customHeight="1">
      <c r="A25" s="37"/>
      <c r="B25" s="38"/>
      <c r="C25" s="38"/>
      <c r="D25" s="39" t="str">
        <f>IF('注文書⑪ (8%)'!$A25="","",'注文書⑪ (8%)'!$B25*'注文書⑪ (8%)'!$C25)</f>
        <v/>
      </c>
    </row>
    <row r="26" spans="1:4" s="14" customFormat="1" ht="21.45" customHeight="1">
      <c r="A26" s="40"/>
      <c r="B26" s="40"/>
      <c r="C26" s="41" t="s">
        <v>16</v>
      </c>
      <c r="D26" s="42">
        <f>SUBTOTAL(109,'注文書⑪ (8%)'!$D$13:$D$25)</f>
        <v>216000</v>
      </c>
    </row>
    <row r="27" spans="1:4" s="14" customFormat="1" ht="21.45" customHeight="1">
      <c r="A27" s="40"/>
      <c r="B27" s="40"/>
      <c r="C27" s="43" t="s">
        <v>25</v>
      </c>
      <c r="D27" s="44">
        <f>D26*8%</f>
        <v>17280</v>
      </c>
    </row>
    <row r="28" spans="1:4" s="14" customFormat="1" ht="21.45" customHeight="1">
      <c r="A28" s="40"/>
      <c r="B28" s="40"/>
      <c r="C28" s="41" t="s">
        <v>18</v>
      </c>
      <c r="D28" s="42">
        <f>SUM(D26:D27)</f>
        <v>233280</v>
      </c>
    </row>
    <row r="29" spans="1:4" s="14" customFormat="1" ht="21.45" customHeight="1">
      <c r="A29" s="40"/>
      <c r="B29" s="40"/>
      <c r="C29" s="40"/>
      <c r="D29" s="40"/>
    </row>
    <row r="30" spans="1:4" s="14" customFormat="1" ht="13.95" customHeight="1">
      <c r="A30" s="45"/>
      <c r="B30" s="46"/>
      <c r="C30" s="46"/>
      <c r="D30" s="47"/>
    </row>
    <row r="31" spans="1:4" s="14" customFormat="1" ht="13.95" customHeight="1">
      <c r="A31" s="48"/>
      <c r="B31" s="40"/>
      <c r="C31" s="40"/>
      <c r="D31" s="49"/>
    </row>
    <row r="32" spans="1:4" s="14" customFormat="1" ht="13.95" customHeight="1">
      <c r="A32" s="50"/>
      <c r="B32" s="40"/>
      <c r="C32" s="40"/>
      <c r="D32" s="49"/>
    </row>
    <row r="33" spans="1:4" ht="13.95" customHeight="1">
      <c r="A33" s="50"/>
      <c r="B33" s="51"/>
      <c r="C33" s="51"/>
      <c r="D33" s="52"/>
    </row>
    <row r="34" spans="1:4" ht="13.95" customHeight="1">
      <c r="A34" s="53"/>
      <c r="B34" s="54"/>
      <c r="C34" s="54"/>
      <c r="D34" s="55"/>
    </row>
  </sheetData>
  <mergeCells count="3">
    <mergeCell ref="A1:D1"/>
    <mergeCell ref="C4:D4"/>
    <mergeCell ref="C11:D11"/>
  </mergeCells>
  <phoneticPr fontId="2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注文書⑪</vt:lpstr>
      <vt:lpstr>注文書⑪ (8%)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MakeLeaps; hasigo</dc:creator>
  <dcterms:created xsi:type="dcterms:W3CDTF">2020-03-24T07:44:32Z</dcterms:created>
  <dcterms:modified xsi:type="dcterms:W3CDTF">2020-03-24T07:46:58Z</dcterms:modified>
</cp:coreProperties>
</file>